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.16.4\Common\Апарат\Лакомова Т.Б\"/>
    </mc:Choice>
  </mc:AlternateContent>
  <bookViews>
    <workbookView xWindow="0" yWindow="0" windowWidth="28800" windowHeight="11880" firstSheet="5" activeTab="5"/>
  </bookViews>
  <sheets>
    <sheet name="Усього" sheetId="1" r:id="rId1"/>
    <sheet name="ВС" sheetId="2" r:id="rId2"/>
    <sheet name="ВСУ" sheetId="3" r:id="rId3"/>
    <sheet name="ВССУ" sheetId="4" r:id="rId4"/>
    <sheet name="ВАСУ" sheetId="5" r:id="rId5"/>
    <sheet name="Адміністративні" sheetId="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8" l="1"/>
  <c r="B10" i="8"/>
  <c r="B49" i="8"/>
  <c r="B79" i="8"/>
  <c r="B91" i="8"/>
  <c r="B119" i="8"/>
  <c r="B144" i="8"/>
  <c r="B173" i="8"/>
  <c r="B213" i="8"/>
  <c r="B236" i="8"/>
  <c r="B252" i="8"/>
  <c r="B290" i="8"/>
  <c r="B333" i="8"/>
  <c r="B352" i="8"/>
  <c r="B365" i="8"/>
  <c r="B382" i="8"/>
  <c r="B400" i="8"/>
  <c r="B420" i="8"/>
  <c r="B432" i="8"/>
  <c r="B446" i="8"/>
  <c r="B474" i="8"/>
  <c r="B487" i="8"/>
  <c r="B517" i="8"/>
  <c r="B558" i="8"/>
  <c r="B574" i="8"/>
  <c r="B587" i="8"/>
  <c r="B603" i="8"/>
  <c r="B615" i="8"/>
  <c r="B649" i="8"/>
  <c r="B662" i="8"/>
  <c r="B679" i="8"/>
  <c r="B692" i="8"/>
  <c r="B702" i="8"/>
  <c r="C8" i="8"/>
  <c r="D7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80" i="8"/>
  <c r="D81" i="8"/>
  <c r="D82" i="8"/>
  <c r="D83" i="8"/>
  <c r="D84" i="8"/>
  <c r="D85" i="8"/>
  <c r="D86" i="8"/>
  <c r="D87" i="8"/>
  <c r="D88" i="8"/>
  <c r="D89" i="8"/>
  <c r="D90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1" i="8"/>
  <c r="D292" i="8"/>
  <c r="D293" i="8"/>
  <c r="D294" i="8"/>
  <c r="D295" i="8"/>
  <c r="D296" i="8"/>
  <c r="D297" i="8"/>
  <c r="D298" i="8"/>
  <c r="D299" i="8"/>
  <c r="D300" i="8"/>
  <c r="D301" i="8"/>
  <c r="D302" i="8"/>
  <c r="D303" i="8"/>
  <c r="D304" i="8"/>
  <c r="D305" i="8"/>
  <c r="D306" i="8"/>
  <c r="D307" i="8"/>
  <c r="D308" i="8"/>
  <c r="D309" i="8"/>
  <c r="D310" i="8"/>
  <c r="D311" i="8"/>
  <c r="D312" i="8"/>
  <c r="D313" i="8"/>
  <c r="D314" i="8"/>
  <c r="D315" i="8"/>
  <c r="D316" i="8"/>
  <c r="D317" i="8"/>
  <c r="D318" i="8"/>
  <c r="D319" i="8"/>
  <c r="D320" i="8"/>
  <c r="D321" i="8"/>
  <c r="D322" i="8"/>
  <c r="D323" i="8"/>
  <c r="D324" i="8"/>
  <c r="D325" i="8"/>
  <c r="D326" i="8"/>
  <c r="D327" i="8"/>
  <c r="D328" i="8"/>
  <c r="D329" i="8"/>
  <c r="D330" i="8"/>
  <c r="D331" i="8"/>
  <c r="D332" i="8"/>
  <c r="D334" i="8"/>
  <c r="D335" i="8"/>
  <c r="D336" i="8"/>
  <c r="D337" i="8"/>
  <c r="D338" i="8"/>
  <c r="D339" i="8"/>
  <c r="D340" i="8"/>
  <c r="D341" i="8"/>
  <c r="D342" i="8"/>
  <c r="D343" i="8"/>
  <c r="D344" i="8"/>
  <c r="D345" i="8"/>
  <c r="D346" i="8"/>
  <c r="D347" i="8"/>
  <c r="D348" i="8"/>
  <c r="D349" i="8"/>
  <c r="D350" i="8"/>
  <c r="D351" i="8"/>
  <c r="D353" i="8"/>
  <c r="D354" i="8"/>
  <c r="D355" i="8"/>
  <c r="D356" i="8"/>
  <c r="D357" i="8"/>
  <c r="D358" i="8"/>
  <c r="D359" i="8"/>
  <c r="D360" i="8"/>
  <c r="D361" i="8"/>
  <c r="D362" i="8"/>
  <c r="D363" i="8"/>
  <c r="D364" i="8"/>
  <c r="D366" i="8"/>
  <c r="D367" i="8"/>
  <c r="D368" i="8"/>
  <c r="D369" i="8"/>
  <c r="D370" i="8"/>
  <c r="D371" i="8"/>
  <c r="D372" i="8"/>
  <c r="D373" i="8"/>
  <c r="D374" i="8"/>
  <c r="D375" i="8"/>
  <c r="D376" i="8"/>
  <c r="D377" i="8"/>
  <c r="D378" i="8"/>
  <c r="D379" i="8"/>
  <c r="D380" i="8"/>
  <c r="D381" i="8"/>
  <c r="D383" i="8"/>
  <c r="D384" i="8"/>
  <c r="D385" i="8"/>
  <c r="D386" i="8"/>
  <c r="D387" i="8"/>
  <c r="D388" i="8"/>
  <c r="D389" i="8"/>
  <c r="D390" i="8"/>
  <c r="D391" i="8"/>
  <c r="D392" i="8"/>
  <c r="D393" i="8"/>
  <c r="D394" i="8"/>
  <c r="D395" i="8"/>
  <c r="D396" i="8"/>
  <c r="D397" i="8"/>
  <c r="D398" i="8"/>
  <c r="D399" i="8"/>
  <c r="D401" i="8"/>
  <c r="D402" i="8"/>
  <c r="D403" i="8"/>
  <c r="D404" i="8"/>
  <c r="D405" i="8"/>
  <c r="D406" i="8"/>
  <c r="D407" i="8"/>
  <c r="D408" i="8"/>
  <c r="D409" i="8"/>
  <c r="D410" i="8"/>
  <c r="D411" i="8"/>
  <c r="D412" i="8"/>
  <c r="D413" i="8"/>
  <c r="D414" i="8"/>
  <c r="D415" i="8"/>
  <c r="D416" i="8"/>
  <c r="D417" i="8"/>
  <c r="D418" i="8"/>
  <c r="D419" i="8"/>
  <c r="D421" i="8"/>
  <c r="D422" i="8"/>
  <c r="D423" i="8"/>
  <c r="D424" i="8"/>
  <c r="D425" i="8"/>
  <c r="D426" i="8"/>
  <c r="D427" i="8"/>
  <c r="D428" i="8"/>
  <c r="D429" i="8"/>
  <c r="D430" i="8"/>
  <c r="D431" i="8"/>
  <c r="D433" i="8"/>
  <c r="D434" i="8"/>
  <c r="D435" i="8"/>
  <c r="D436" i="8"/>
  <c r="D437" i="8"/>
  <c r="D438" i="8"/>
  <c r="D439" i="8"/>
  <c r="D440" i="8"/>
  <c r="D441" i="8"/>
  <c r="D442" i="8"/>
  <c r="D443" i="8"/>
  <c r="D444" i="8"/>
  <c r="D445" i="8"/>
  <c r="D447" i="8"/>
  <c r="D448" i="8"/>
  <c r="D449" i="8"/>
  <c r="D450" i="8"/>
  <c r="D451" i="8"/>
  <c r="D452" i="8"/>
  <c r="D453" i="8"/>
  <c r="D454" i="8"/>
  <c r="D455" i="8"/>
  <c r="D456" i="8"/>
  <c r="D457" i="8"/>
  <c r="D458" i="8"/>
  <c r="D459" i="8"/>
  <c r="D460" i="8"/>
  <c r="D461" i="8"/>
  <c r="D462" i="8"/>
  <c r="D463" i="8"/>
  <c r="D464" i="8"/>
  <c r="D465" i="8"/>
  <c r="D466" i="8"/>
  <c r="D467" i="8"/>
  <c r="D468" i="8"/>
  <c r="D469" i="8"/>
  <c r="D470" i="8"/>
  <c r="D471" i="8"/>
  <c r="D472" i="8"/>
  <c r="D473" i="8"/>
  <c r="D475" i="8"/>
  <c r="D476" i="8"/>
  <c r="D477" i="8"/>
  <c r="D478" i="8"/>
  <c r="D479" i="8"/>
  <c r="D480" i="8"/>
  <c r="D481" i="8"/>
  <c r="D482" i="8"/>
  <c r="D483" i="8"/>
  <c r="D484" i="8"/>
  <c r="D485" i="8"/>
  <c r="D486" i="8"/>
  <c r="D488" i="8"/>
  <c r="D489" i="8"/>
  <c r="D490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3" i="8"/>
  <c r="D504" i="8"/>
  <c r="D505" i="8"/>
  <c r="D506" i="8"/>
  <c r="D507" i="8"/>
  <c r="D508" i="8"/>
  <c r="D509" i="8"/>
  <c r="D510" i="8"/>
  <c r="D511" i="8"/>
  <c r="D512" i="8"/>
  <c r="D513" i="8"/>
  <c r="D514" i="8"/>
  <c r="D515" i="8"/>
  <c r="D516" i="8"/>
  <c r="D518" i="8"/>
  <c r="D519" i="8"/>
  <c r="D520" i="8"/>
  <c r="D521" i="8"/>
  <c r="D522" i="8"/>
  <c r="D523" i="8"/>
  <c r="D524" i="8"/>
  <c r="D525" i="8"/>
  <c r="D526" i="8"/>
  <c r="D527" i="8"/>
  <c r="D528" i="8"/>
  <c r="D529" i="8"/>
  <c r="D530" i="8"/>
  <c r="D531" i="8"/>
  <c r="D532" i="8"/>
  <c r="D533" i="8"/>
  <c r="D534" i="8"/>
  <c r="D535" i="8"/>
  <c r="D536" i="8"/>
  <c r="D537" i="8"/>
  <c r="D538" i="8"/>
  <c r="D539" i="8"/>
  <c r="D540" i="8"/>
  <c r="D541" i="8"/>
  <c r="D542" i="8"/>
  <c r="D543" i="8"/>
  <c r="D544" i="8"/>
  <c r="D545" i="8"/>
  <c r="D546" i="8"/>
  <c r="D547" i="8"/>
  <c r="D548" i="8"/>
  <c r="D549" i="8"/>
  <c r="D550" i="8"/>
  <c r="D551" i="8"/>
  <c r="D552" i="8"/>
  <c r="D553" i="8"/>
  <c r="D554" i="8"/>
  <c r="D555" i="8"/>
  <c r="D556" i="8"/>
  <c r="D557" i="8"/>
  <c r="D559" i="8"/>
  <c r="D560" i="8"/>
  <c r="D561" i="8"/>
  <c r="D562" i="8"/>
  <c r="D563" i="8"/>
  <c r="D564" i="8"/>
  <c r="D565" i="8"/>
  <c r="D566" i="8"/>
  <c r="D567" i="8"/>
  <c r="D568" i="8"/>
  <c r="D569" i="8"/>
  <c r="D570" i="8"/>
  <c r="D571" i="8"/>
  <c r="D572" i="8"/>
  <c r="D573" i="8"/>
  <c r="D575" i="8"/>
  <c r="D576" i="8"/>
  <c r="D577" i="8"/>
  <c r="D578" i="8"/>
  <c r="D579" i="8"/>
  <c r="D580" i="8"/>
  <c r="D581" i="8"/>
  <c r="D582" i="8"/>
  <c r="D583" i="8"/>
  <c r="D584" i="8"/>
  <c r="D585" i="8"/>
  <c r="D586" i="8"/>
  <c r="D588" i="8"/>
  <c r="D589" i="8"/>
  <c r="D590" i="8"/>
  <c r="D591" i="8"/>
  <c r="D592" i="8"/>
  <c r="D593" i="8"/>
  <c r="D594" i="8"/>
  <c r="D595" i="8"/>
  <c r="D596" i="8"/>
  <c r="D597" i="8"/>
  <c r="D598" i="8"/>
  <c r="D599" i="8"/>
  <c r="D600" i="8"/>
  <c r="D601" i="8"/>
  <c r="D602" i="8"/>
  <c r="D604" i="8"/>
  <c r="D605" i="8"/>
  <c r="D606" i="8"/>
  <c r="D607" i="8"/>
  <c r="D608" i="8"/>
  <c r="D609" i="8"/>
  <c r="D610" i="8"/>
  <c r="D611" i="8"/>
  <c r="D612" i="8"/>
  <c r="D613" i="8"/>
  <c r="D614" i="8"/>
  <c r="D616" i="8"/>
  <c r="D617" i="8"/>
  <c r="D618" i="8"/>
  <c r="D619" i="8"/>
  <c r="D620" i="8"/>
  <c r="D621" i="8"/>
  <c r="D622" i="8"/>
  <c r="D623" i="8"/>
  <c r="D624" i="8"/>
  <c r="D625" i="8"/>
  <c r="D626" i="8"/>
  <c r="D627" i="8"/>
  <c r="D628" i="8"/>
  <c r="D629" i="8"/>
  <c r="D630" i="8"/>
  <c r="D631" i="8"/>
  <c r="D632" i="8"/>
  <c r="D633" i="8"/>
  <c r="D634" i="8"/>
  <c r="D635" i="8"/>
  <c r="D636" i="8"/>
  <c r="D637" i="8"/>
  <c r="D638" i="8"/>
  <c r="D639" i="8"/>
  <c r="D640" i="8"/>
  <c r="D641" i="8"/>
  <c r="D642" i="8"/>
  <c r="D643" i="8"/>
  <c r="D644" i="8"/>
  <c r="D645" i="8"/>
  <c r="D646" i="8"/>
  <c r="D647" i="8"/>
  <c r="D648" i="8"/>
  <c r="D650" i="8"/>
  <c r="D651" i="8"/>
  <c r="D652" i="8"/>
  <c r="D653" i="8"/>
  <c r="D654" i="8"/>
  <c r="D655" i="8"/>
  <c r="D656" i="8"/>
  <c r="D657" i="8"/>
  <c r="D658" i="8"/>
  <c r="D659" i="8"/>
  <c r="D660" i="8"/>
  <c r="D661" i="8"/>
  <c r="D663" i="8"/>
  <c r="D664" i="8"/>
  <c r="D665" i="8"/>
  <c r="D666" i="8"/>
  <c r="D667" i="8"/>
  <c r="D668" i="8"/>
  <c r="D669" i="8"/>
  <c r="D670" i="8"/>
  <c r="D671" i="8"/>
  <c r="D672" i="8"/>
  <c r="D673" i="8"/>
  <c r="D674" i="8"/>
  <c r="D675" i="8"/>
  <c r="D676" i="8"/>
  <c r="D677" i="8"/>
  <c r="D678" i="8"/>
  <c r="D680" i="8"/>
  <c r="D681" i="8"/>
  <c r="D682" i="8"/>
  <c r="D683" i="8"/>
  <c r="D684" i="8"/>
  <c r="D685" i="8"/>
  <c r="D686" i="8"/>
  <c r="D687" i="8"/>
  <c r="D688" i="8"/>
  <c r="D689" i="8"/>
  <c r="D690" i="8"/>
  <c r="D691" i="8"/>
  <c r="D693" i="8"/>
  <c r="D694" i="8"/>
  <c r="D695" i="8"/>
  <c r="D696" i="8"/>
  <c r="D697" i="8"/>
  <c r="D698" i="8"/>
  <c r="D699" i="8"/>
  <c r="D700" i="8"/>
  <c r="D701" i="8"/>
  <c r="D703" i="8"/>
  <c r="D704" i="8"/>
  <c r="D705" i="8"/>
  <c r="D706" i="8"/>
  <c r="D707" i="8"/>
  <c r="D708" i="8"/>
  <c r="D709" i="8"/>
  <c r="D710" i="8"/>
  <c r="D711" i="8"/>
  <c r="D712" i="8"/>
  <c r="D713" i="8"/>
  <c r="D714" i="8"/>
  <c r="D715" i="8"/>
  <c r="B9" i="8" l="1"/>
  <c r="D8" i="8"/>
  <c r="E8" i="8" s="1"/>
  <c r="F8" i="8" s="1"/>
  <c r="G8" i="8" s="1"/>
  <c r="AZ18" i="1" l="1"/>
  <c r="J18" i="1"/>
  <c r="BL17" i="1"/>
  <c r="F17" i="1"/>
  <c r="BS15" i="1"/>
  <c r="BQ15" i="1"/>
  <c r="BO15" i="1"/>
  <c r="BN15" i="1"/>
  <c r="BL15" i="1"/>
  <c r="BK15" i="1"/>
  <c r="BI15" i="1"/>
  <c r="BH15" i="1"/>
  <c r="BF15" i="1"/>
  <c r="BE15" i="1"/>
  <c r="BC15" i="1"/>
  <c r="BB15" i="1"/>
  <c r="AZ15" i="1"/>
  <c r="AY15" i="1"/>
  <c r="AW15" i="1"/>
  <c r="AV15" i="1"/>
  <c r="AT15" i="1"/>
  <c r="AS15" i="1"/>
  <c r="AQ15" i="1"/>
  <c r="AP15" i="1"/>
  <c r="AN15" i="1"/>
  <c r="AM15" i="1"/>
  <c r="AJ15" i="1"/>
  <c r="AH15" i="1"/>
  <c r="AG15" i="1"/>
  <c r="AE15" i="1"/>
  <c r="AD15" i="1"/>
  <c r="AB15" i="1"/>
  <c r="AA15" i="1"/>
  <c r="Y15" i="1"/>
  <c r="X15" i="1"/>
  <c r="V15" i="1"/>
  <c r="U15" i="1"/>
  <c r="S15" i="1"/>
  <c r="R15" i="1"/>
  <c r="P15" i="1"/>
  <c r="O15" i="1"/>
  <c r="M15" i="1"/>
  <c r="L15" i="1"/>
  <c r="J15" i="1"/>
  <c r="I15" i="1"/>
  <c r="G15" i="1"/>
  <c r="F15" i="1"/>
  <c r="D15" i="1"/>
  <c r="C15" i="1"/>
  <c r="BS13" i="1"/>
  <c r="BQ13" i="1"/>
  <c r="BO13" i="1"/>
  <c r="BN13" i="1"/>
  <c r="BL13" i="1"/>
  <c r="BK13" i="1"/>
  <c r="BI13" i="1"/>
  <c r="BH13" i="1"/>
  <c r="BF13" i="1"/>
  <c r="BE13" i="1"/>
  <c r="BC13" i="1"/>
  <c r="BB13" i="1"/>
  <c r="AZ13" i="1"/>
  <c r="AY13" i="1"/>
  <c r="AW13" i="1"/>
  <c r="AV13" i="1"/>
  <c r="AT13" i="1"/>
  <c r="AS13" i="1"/>
  <c r="AQ13" i="1"/>
  <c r="AP13" i="1"/>
  <c r="AN13" i="1"/>
  <c r="AM13" i="1"/>
  <c r="AJ13" i="1"/>
  <c r="AH13" i="1"/>
  <c r="AG13" i="1"/>
  <c r="AE13" i="1"/>
  <c r="AD13" i="1"/>
  <c r="AB13" i="1"/>
  <c r="AA13" i="1"/>
  <c r="Y13" i="1"/>
  <c r="X13" i="1"/>
  <c r="V13" i="1"/>
  <c r="U13" i="1"/>
  <c r="S13" i="1"/>
  <c r="R13" i="1"/>
  <c r="P13" i="1"/>
  <c r="O13" i="1"/>
  <c r="M13" i="1"/>
  <c r="L13" i="1"/>
  <c r="J13" i="1"/>
  <c r="I13" i="1"/>
  <c r="G13" i="1"/>
  <c r="F13" i="1"/>
  <c r="D13" i="1"/>
  <c r="C13" i="1"/>
  <c r="BS11" i="1"/>
  <c r="BQ11" i="1"/>
  <c r="BO11" i="1"/>
  <c r="BN11" i="1"/>
  <c r="BL11" i="1"/>
  <c r="BK11" i="1"/>
  <c r="BI11" i="1"/>
  <c r="BH11" i="1"/>
  <c r="BF11" i="1"/>
  <c r="BE11" i="1"/>
  <c r="BC11" i="1"/>
  <c r="BB11" i="1"/>
  <c r="AZ11" i="1"/>
  <c r="AY11" i="1"/>
  <c r="AW11" i="1"/>
  <c r="AV11" i="1"/>
  <c r="AT11" i="1"/>
  <c r="AS11" i="1"/>
  <c r="AQ11" i="1"/>
  <c r="AP11" i="1"/>
  <c r="AN11" i="1"/>
  <c r="AM11" i="1"/>
  <c r="AJ11" i="1"/>
  <c r="AH11" i="1"/>
  <c r="AG11" i="1"/>
  <c r="AE11" i="1"/>
  <c r="AD11" i="1"/>
  <c r="AB11" i="1"/>
  <c r="AA11" i="1"/>
  <c r="Y11" i="1"/>
  <c r="X11" i="1"/>
  <c r="V11" i="1"/>
  <c r="U11" i="1"/>
  <c r="S11" i="1"/>
  <c r="R11" i="1"/>
  <c r="P11" i="1"/>
  <c r="O11" i="1"/>
  <c r="M11" i="1"/>
  <c r="L11" i="1"/>
  <c r="J11" i="1"/>
  <c r="I11" i="1"/>
  <c r="G11" i="1"/>
  <c r="F11" i="1"/>
  <c r="D11" i="1"/>
  <c r="C11" i="1"/>
  <c r="BS10" i="1"/>
  <c r="BQ10" i="1"/>
  <c r="BO10" i="1"/>
  <c r="BN10" i="1"/>
  <c r="BL10" i="1"/>
  <c r="BK10" i="1"/>
  <c r="BI10" i="1"/>
  <c r="BH10" i="1"/>
  <c r="BF10" i="1"/>
  <c r="BE10" i="1"/>
  <c r="BC10" i="1"/>
  <c r="BB10" i="1"/>
  <c r="AZ10" i="1"/>
  <c r="AY10" i="1"/>
  <c r="AW10" i="1"/>
  <c r="AV10" i="1"/>
  <c r="AT10" i="1"/>
  <c r="AS10" i="1"/>
  <c r="AQ10" i="1"/>
  <c r="AP10" i="1"/>
  <c r="AN10" i="1"/>
  <c r="AM10" i="1"/>
  <c r="AJ10" i="1"/>
  <c r="AH10" i="1"/>
  <c r="AG10" i="1"/>
  <c r="AE10" i="1"/>
  <c r="AD10" i="1"/>
  <c r="AB10" i="1"/>
  <c r="AA10" i="1"/>
  <c r="Y10" i="1"/>
  <c r="X10" i="1"/>
  <c r="V10" i="1"/>
  <c r="U10" i="1"/>
  <c r="S10" i="1"/>
  <c r="R10" i="1"/>
  <c r="P10" i="1"/>
  <c r="O10" i="1"/>
  <c r="M10" i="1"/>
  <c r="L10" i="1"/>
  <c r="J10" i="1"/>
  <c r="I10" i="1"/>
  <c r="G10" i="1"/>
  <c r="F10" i="1"/>
  <c r="D10" i="1"/>
  <c r="C10" i="1"/>
  <c r="BS18" i="1"/>
  <c r="BO18" i="1"/>
  <c r="BN18" i="1"/>
  <c r="BL18" i="1"/>
  <c r="BK18" i="1"/>
  <c r="BI18" i="1"/>
  <c r="BH18" i="1"/>
  <c r="BF18" i="1"/>
  <c r="BC18" i="1"/>
  <c r="AY18" i="1"/>
  <c r="AW18" i="1"/>
  <c r="AV18" i="1"/>
  <c r="AT18" i="1"/>
  <c r="AQ18" i="1"/>
  <c r="AP18" i="1"/>
  <c r="AN18" i="1"/>
  <c r="AM18" i="1"/>
  <c r="AJ18" i="1"/>
  <c r="AH18" i="1"/>
  <c r="AE18" i="1"/>
  <c r="AD18" i="1"/>
  <c r="AB18" i="1"/>
  <c r="AA18" i="1"/>
  <c r="Y18" i="1"/>
  <c r="Z18" i="1"/>
  <c r="V18" i="1"/>
  <c r="U18" i="1"/>
  <c r="S18" i="1"/>
  <c r="R18" i="1"/>
  <c r="P18" i="1"/>
  <c r="O18" i="1"/>
  <c r="M18" i="1"/>
  <c r="N18" i="1"/>
  <c r="K18" i="1"/>
  <c r="G18" i="1"/>
  <c r="F18" i="1"/>
  <c r="D18" i="1"/>
  <c r="C18" i="1"/>
  <c r="BM18" i="1"/>
  <c r="BJ18" i="1"/>
  <c r="BA18" i="1"/>
  <c r="AO18" i="1"/>
  <c r="AL18" i="1"/>
  <c r="AF18" i="1"/>
  <c r="AC18" i="1"/>
  <c r="W18" i="1"/>
  <c r="T18" i="1"/>
  <c r="Q18" i="1"/>
  <c r="E18" i="1"/>
  <c r="B18" i="1"/>
  <c r="BS17" i="1"/>
  <c r="BQ17" i="1"/>
  <c r="BN17" i="1"/>
  <c r="BK17" i="1"/>
  <c r="BI17" i="1"/>
  <c r="BF17" i="1"/>
  <c r="BE17" i="1"/>
  <c r="BC17" i="1"/>
  <c r="BB17" i="1"/>
  <c r="AZ17" i="1"/>
  <c r="AY17" i="1"/>
  <c r="AW17" i="1"/>
  <c r="AV17" i="1"/>
  <c r="AT17" i="1"/>
  <c r="AS17" i="1"/>
  <c r="AQ17" i="1"/>
  <c r="AP17" i="1"/>
  <c r="AN17" i="1"/>
  <c r="AM17" i="1"/>
  <c r="AJ17" i="1"/>
  <c r="AG17" i="1"/>
  <c r="AE17" i="1"/>
  <c r="AF17" i="1"/>
  <c r="AB17" i="1"/>
  <c r="AA17" i="1"/>
  <c r="Y17" i="1"/>
  <c r="V17" i="1"/>
  <c r="S17" i="1"/>
  <c r="R17" i="1"/>
  <c r="P17" i="1"/>
  <c r="O17" i="1"/>
  <c r="M17" i="1"/>
  <c r="L17" i="1"/>
  <c r="J17" i="1"/>
  <c r="I17" i="1"/>
  <c r="G17" i="1"/>
  <c r="H17" i="1"/>
  <c r="D17" i="1"/>
  <c r="BM17" i="1"/>
  <c r="BG17" i="1"/>
  <c r="BA17" i="1"/>
  <c r="AR17" i="1"/>
  <c r="AO17" i="1"/>
  <c r="AC17" i="1"/>
  <c r="T17" i="1"/>
  <c r="Q17" i="1"/>
  <c r="E17" i="1"/>
  <c r="BI16" i="1"/>
  <c r="AW16" i="1"/>
  <c r="AJ16" i="1"/>
  <c r="X16" i="1"/>
  <c r="S16" i="1"/>
  <c r="Z16" i="1"/>
  <c r="G702" i="8"/>
  <c r="E702" i="8"/>
  <c r="C702" i="8"/>
  <c r="D702" i="8" s="1"/>
  <c r="F715" i="8"/>
  <c r="F714" i="8"/>
  <c r="F713" i="8"/>
  <c r="F712" i="8"/>
  <c r="F711" i="8"/>
  <c r="F710" i="8"/>
  <c r="F709" i="8"/>
  <c r="F708" i="8"/>
  <c r="F707" i="8"/>
  <c r="F706" i="8"/>
  <c r="F705" i="8"/>
  <c r="F704" i="8"/>
  <c r="F703" i="8"/>
  <c r="G692" i="8"/>
  <c r="E692" i="8"/>
  <c r="C692" i="8"/>
  <c r="D692" i="8" s="1"/>
  <c r="F692" i="8"/>
  <c r="F701" i="8"/>
  <c r="F700" i="8"/>
  <c r="F699" i="8"/>
  <c r="F698" i="8"/>
  <c r="F697" i="8"/>
  <c r="F696" i="8"/>
  <c r="F695" i="8"/>
  <c r="F694" i="8"/>
  <c r="F693" i="8"/>
  <c r="G679" i="8"/>
  <c r="E679" i="8"/>
  <c r="C679" i="8"/>
  <c r="D679" i="8" s="1"/>
  <c r="F691" i="8"/>
  <c r="F690" i="8"/>
  <c r="F689" i="8"/>
  <c r="F688" i="8"/>
  <c r="F687" i="8"/>
  <c r="F686" i="8"/>
  <c r="F685" i="8"/>
  <c r="F684" i="8"/>
  <c r="F683" i="8"/>
  <c r="F682" i="8"/>
  <c r="F681" i="8"/>
  <c r="F680" i="8"/>
  <c r="G662" i="8"/>
  <c r="E662" i="8"/>
  <c r="C662" i="8"/>
  <c r="D662" i="8" s="1"/>
  <c r="F678" i="8"/>
  <c r="F677" i="8"/>
  <c r="F676" i="8"/>
  <c r="F675" i="8"/>
  <c r="F674" i="8"/>
  <c r="F673" i="8"/>
  <c r="F672" i="8"/>
  <c r="F671" i="8"/>
  <c r="F670" i="8"/>
  <c r="F669" i="8"/>
  <c r="F668" i="8"/>
  <c r="F667" i="8"/>
  <c r="F666" i="8"/>
  <c r="F665" i="8"/>
  <c r="F664" i="8"/>
  <c r="F663" i="8"/>
  <c r="G649" i="8"/>
  <c r="E649" i="8"/>
  <c r="C649" i="8"/>
  <c r="D649" i="8" s="1"/>
  <c r="F661" i="8"/>
  <c r="F660" i="8"/>
  <c r="F659" i="8"/>
  <c r="F658" i="8"/>
  <c r="F657" i="8"/>
  <c r="F656" i="8"/>
  <c r="F655" i="8"/>
  <c r="F654" i="8"/>
  <c r="F653" i="8"/>
  <c r="F652" i="8"/>
  <c r="F651" i="8"/>
  <c r="F650" i="8"/>
  <c r="G615" i="8"/>
  <c r="E615" i="8"/>
  <c r="C615" i="8"/>
  <c r="D615" i="8" s="1"/>
  <c r="F648" i="8"/>
  <c r="F647" i="8"/>
  <c r="F646" i="8"/>
  <c r="F645" i="8"/>
  <c r="F644" i="8"/>
  <c r="F643" i="8"/>
  <c r="F642" i="8"/>
  <c r="F641" i="8"/>
  <c r="F640" i="8"/>
  <c r="F639" i="8"/>
  <c r="F638" i="8"/>
  <c r="F637" i="8"/>
  <c r="F636" i="8"/>
  <c r="F635" i="8"/>
  <c r="F634" i="8"/>
  <c r="F633" i="8"/>
  <c r="F632" i="8"/>
  <c r="F631" i="8"/>
  <c r="F630" i="8"/>
  <c r="F629" i="8"/>
  <c r="F628" i="8"/>
  <c r="F627" i="8"/>
  <c r="F626" i="8"/>
  <c r="F625" i="8"/>
  <c r="F624" i="8"/>
  <c r="F623" i="8"/>
  <c r="F622" i="8"/>
  <c r="F621" i="8"/>
  <c r="F620" i="8"/>
  <c r="F619" i="8"/>
  <c r="F618" i="8"/>
  <c r="F617" i="8"/>
  <c r="F616" i="8"/>
  <c r="G603" i="8"/>
  <c r="E603" i="8"/>
  <c r="C603" i="8"/>
  <c r="D603" i="8" s="1"/>
  <c r="F614" i="8"/>
  <c r="F613" i="8"/>
  <c r="F612" i="8"/>
  <c r="F611" i="8"/>
  <c r="F610" i="8"/>
  <c r="F609" i="8"/>
  <c r="F608" i="8"/>
  <c r="F607" i="8"/>
  <c r="F606" i="8"/>
  <c r="F605" i="8"/>
  <c r="F604" i="8"/>
  <c r="G587" i="8"/>
  <c r="E587" i="8"/>
  <c r="C587" i="8"/>
  <c r="D587" i="8" s="1"/>
  <c r="F602" i="8"/>
  <c r="F601" i="8"/>
  <c r="F600" i="8"/>
  <c r="F599" i="8"/>
  <c r="F598" i="8"/>
  <c r="F597" i="8"/>
  <c r="F596" i="8"/>
  <c r="F595" i="8"/>
  <c r="F594" i="8"/>
  <c r="F593" i="8"/>
  <c r="F592" i="8"/>
  <c r="F591" i="8"/>
  <c r="F590" i="8"/>
  <c r="F589" i="8"/>
  <c r="F588" i="8"/>
  <c r="G574" i="8"/>
  <c r="E574" i="8"/>
  <c r="C574" i="8"/>
  <c r="D574" i="8" s="1"/>
  <c r="F586" i="8"/>
  <c r="F585" i="8"/>
  <c r="F584" i="8"/>
  <c r="F583" i="8"/>
  <c r="F582" i="8"/>
  <c r="F581" i="8"/>
  <c r="F580" i="8"/>
  <c r="F579" i="8"/>
  <c r="F578" i="8"/>
  <c r="F577" i="8"/>
  <c r="F576" i="8"/>
  <c r="F575" i="8"/>
  <c r="G558" i="8"/>
  <c r="E558" i="8"/>
  <c r="C558" i="8"/>
  <c r="D558" i="8" s="1"/>
  <c r="F573" i="8"/>
  <c r="F572" i="8"/>
  <c r="F571" i="8"/>
  <c r="F570" i="8"/>
  <c r="F569" i="8"/>
  <c r="F568" i="8"/>
  <c r="F567" i="8"/>
  <c r="F566" i="8"/>
  <c r="F565" i="8"/>
  <c r="F564" i="8"/>
  <c r="F563" i="8"/>
  <c r="F562" i="8"/>
  <c r="F561" i="8"/>
  <c r="F560" i="8"/>
  <c r="F559" i="8"/>
  <c r="G517" i="8"/>
  <c r="E517" i="8"/>
  <c r="C517" i="8"/>
  <c r="D517" i="8" s="1"/>
  <c r="F557" i="8"/>
  <c r="F556" i="8"/>
  <c r="F555" i="8"/>
  <c r="F554" i="8"/>
  <c r="F553" i="8"/>
  <c r="F552" i="8"/>
  <c r="F551" i="8"/>
  <c r="F550" i="8"/>
  <c r="F549" i="8"/>
  <c r="F548" i="8"/>
  <c r="F547" i="8"/>
  <c r="F546" i="8"/>
  <c r="F545" i="8"/>
  <c r="F544" i="8"/>
  <c r="F543" i="8"/>
  <c r="F542" i="8"/>
  <c r="F541" i="8"/>
  <c r="F540" i="8"/>
  <c r="F539" i="8"/>
  <c r="F538" i="8"/>
  <c r="F537" i="8"/>
  <c r="F536" i="8"/>
  <c r="F535" i="8"/>
  <c r="F534" i="8"/>
  <c r="F533" i="8"/>
  <c r="F532" i="8"/>
  <c r="F531" i="8"/>
  <c r="F530" i="8"/>
  <c r="F529" i="8"/>
  <c r="F528" i="8"/>
  <c r="F527" i="8"/>
  <c r="F526" i="8"/>
  <c r="F525" i="8"/>
  <c r="F524" i="8"/>
  <c r="F523" i="8"/>
  <c r="F522" i="8"/>
  <c r="F521" i="8"/>
  <c r="F520" i="8"/>
  <c r="F519" i="8"/>
  <c r="F518" i="8"/>
  <c r="G487" i="8"/>
  <c r="E487" i="8"/>
  <c r="C487" i="8"/>
  <c r="D487" i="8" s="1"/>
  <c r="F516" i="8"/>
  <c r="F515" i="8"/>
  <c r="F514" i="8"/>
  <c r="F513" i="8"/>
  <c r="F512" i="8"/>
  <c r="F511" i="8"/>
  <c r="F510" i="8"/>
  <c r="F509" i="8"/>
  <c r="F508" i="8"/>
  <c r="F507" i="8"/>
  <c r="F506" i="8"/>
  <c r="F505" i="8"/>
  <c r="F504" i="8"/>
  <c r="F503" i="8"/>
  <c r="F502" i="8"/>
  <c r="F501" i="8"/>
  <c r="F500" i="8"/>
  <c r="F499" i="8"/>
  <c r="F498" i="8"/>
  <c r="F497" i="8"/>
  <c r="F496" i="8"/>
  <c r="F495" i="8"/>
  <c r="F494" i="8"/>
  <c r="F493" i="8"/>
  <c r="F492" i="8"/>
  <c r="F491" i="8"/>
  <c r="F490" i="8"/>
  <c r="F489" i="8"/>
  <c r="F488" i="8"/>
  <c r="G474" i="8"/>
  <c r="E474" i="8"/>
  <c r="C474" i="8"/>
  <c r="D474" i="8" s="1"/>
  <c r="F486" i="8"/>
  <c r="F485" i="8"/>
  <c r="F484" i="8"/>
  <c r="F483" i="8"/>
  <c r="F482" i="8"/>
  <c r="F481" i="8"/>
  <c r="F480" i="8"/>
  <c r="F479" i="8"/>
  <c r="F478" i="8"/>
  <c r="F477" i="8"/>
  <c r="F476" i="8"/>
  <c r="F475" i="8"/>
  <c r="G446" i="8"/>
  <c r="E446" i="8"/>
  <c r="C446" i="8"/>
  <c r="D446" i="8" s="1"/>
  <c r="F473" i="8"/>
  <c r="F472" i="8"/>
  <c r="F471" i="8"/>
  <c r="F470" i="8"/>
  <c r="F469" i="8"/>
  <c r="F468" i="8"/>
  <c r="F467" i="8"/>
  <c r="F466" i="8"/>
  <c r="F465" i="8"/>
  <c r="F464" i="8"/>
  <c r="F463" i="8"/>
  <c r="F462" i="8"/>
  <c r="F461" i="8"/>
  <c r="F460" i="8"/>
  <c r="F459" i="8"/>
  <c r="F458" i="8"/>
  <c r="F457" i="8"/>
  <c r="F456" i="8"/>
  <c r="F455" i="8"/>
  <c r="F454" i="8"/>
  <c r="F453" i="8"/>
  <c r="F452" i="8"/>
  <c r="F451" i="8"/>
  <c r="F450" i="8"/>
  <c r="F449" i="8"/>
  <c r="F448" i="8"/>
  <c r="F447" i="8"/>
  <c r="G432" i="8"/>
  <c r="E432" i="8"/>
  <c r="C432" i="8"/>
  <c r="D432" i="8" s="1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G420" i="8"/>
  <c r="E420" i="8"/>
  <c r="C420" i="8"/>
  <c r="D420" i="8" s="1"/>
  <c r="F431" i="8"/>
  <c r="F430" i="8"/>
  <c r="F429" i="8"/>
  <c r="F428" i="8"/>
  <c r="F427" i="8"/>
  <c r="F426" i="8"/>
  <c r="F425" i="8"/>
  <c r="F424" i="8"/>
  <c r="F423" i="8"/>
  <c r="F422" i="8"/>
  <c r="F421" i="8"/>
  <c r="G400" i="8"/>
  <c r="E400" i="8"/>
  <c r="C400" i="8"/>
  <c r="D400" i="8" s="1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G382" i="8"/>
  <c r="E382" i="8"/>
  <c r="C382" i="8"/>
  <c r="D382" i="8" s="1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G365" i="8"/>
  <c r="E365" i="8"/>
  <c r="C365" i="8"/>
  <c r="D365" i="8" s="1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G352" i="8"/>
  <c r="E352" i="8"/>
  <c r="C352" i="8"/>
  <c r="D352" i="8" s="1"/>
  <c r="F364" i="8"/>
  <c r="F363" i="8"/>
  <c r="F362" i="8"/>
  <c r="F361" i="8"/>
  <c r="F360" i="8"/>
  <c r="F359" i="8"/>
  <c r="F358" i="8"/>
  <c r="F357" i="8"/>
  <c r="F356" i="8"/>
  <c r="F355" i="8"/>
  <c r="F354" i="8"/>
  <c r="F353" i="8"/>
  <c r="G333" i="8"/>
  <c r="E333" i="8"/>
  <c r="C333" i="8"/>
  <c r="D333" i="8" s="1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G290" i="8"/>
  <c r="E290" i="8"/>
  <c r="C290" i="8"/>
  <c r="D290" i="8" s="1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G252" i="8"/>
  <c r="E252" i="8"/>
  <c r="C252" i="8"/>
  <c r="D252" i="8" s="1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G236" i="8"/>
  <c r="E236" i="8"/>
  <c r="C236" i="8"/>
  <c r="D236" i="8" s="1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G213" i="8"/>
  <c r="E213" i="8"/>
  <c r="C213" i="8"/>
  <c r="D213" i="8" s="1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G173" i="8"/>
  <c r="E173" i="8"/>
  <c r="C173" i="8"/>
  <c r="D173" i="8" s="1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G144" i="8"/>
  <c r="E144" i="8"/>
  <c r="C144" i="8"/>
  <c r="D144" i="8" s="1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G119" i="8"/>
  <c r="E119" i="8"/>
  <c r="C119" i="8"/>
  <c r="D119" i="8" s="1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G91" i="8"/>
  <c r="E91" i="8"/>
  <c r="C91" i="8"/>
  <c r="D91" i="8" s="1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G79" i="8"/>
  <c r="E79" i="8"/>
  <c r="C79" i="8"/>
  <c r="D79" i="8" s="1"/>
  <c r="F90" i="8"/>
  <c r="F89" i="8"/>
  <c r="F88" i="8"/>
  <c r="F87" i="8"/>
  <c r="F86" i="8"/>
  <c r="F85" i="8"/>
  <c r="F84" i="8"/>
  <c r="F83" i="8"/>
  <c r="F82" i="8"/>
  <c r="F81" i="8"/>
  <c r="F80" i="8"/>
  <c r="G49" i="8"/>
  <c r="E49" i="8"/>
  <c r="C49" i="8"/>
  <c r="D49" i="8" s="1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G10" i="8"/>
  <c r="E10" i="8"/>
  <c r="C10" i="8"/>
  <c r="D10" i="8" s="1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BS159" i="2"/>
  <c r="BQ159" i="2"/>
  <c r="BO159" i="2"/>
  <c r="BN159" i="2"/>
  <c r="BL159" i="2"/>
  <c r="BK159" i="2"/>
  <c r="BI159" i="2"/>
  <c r="BH159" i="2"/>
  <c r="BF159" i="2"/>
  <c r="BE159" i="2"/>
  <c r="BC159" i="2"/>
  <c r="BB159" i="2"/>
  <c r="AZ159" i="2"/>
  <c r="AY159" i="2"/>
  <c r="AW159" i="2"/>
  <c r="AV159" i="2"/>
  <c r="AX159" i="2" s="1"/>
  <c r="AT159" i="2"/>
  <c r="AS159" i="2"/>
  <c r="AQ159" i="2"/>
  <c r="AP159" i="2"/>
  <c r="AN159" i="2"/>
  <c r="AM159" i="2"/>
  <c r="AJ159" i="2"/>
  <c r="AH159" i="2"/>
  <c r="AG159" i="2"/>
  <c r="AE159" i="2"/>
  <c r="AD159" i="2"/>
  <c r="AB159" i="2"/>
  <c r="AA159" i="2"/>
  <c r="AC159" i="2" s="1"/>
  <c r="Y159" i="2"/>
  <c r="X159" i="2"/>
  <c r="Z159" i="2" s="1"/>
  <c r="V159" i="2"/>
  <c r="U159" i="2"/>
  <c r="S159" i="2"/>
  <c r="R159" i="2"/>
  <c r="P159" i="2"/>
  <c r="O159" i="2"/>
  <c r="M159" i="2"/>
  <c r="L159" i="2"/>
  <c r="J159" i="2"/>
  <c r="I159" i="2"/>
  <c r="G159" i="2"/>
  <c r="F159" i="2"/>
  <c r="D159" i="2"/>
  <c r="C159" i="2"/>
  <c r="E159" i="2" s="1"/>
  <c r="B205" i="2"/>
  <c r="E205" i="2"/>
  <c r="H205" i="2"/>
  <c r="K205" i="2"/>
  <c r="N205" i="2"/>
  <c r="Q205" i="2"/>
  <c r="T205" i="2"/>
  <c r="W205" i="2"/>
  <c r="Z205" i="2"/>
  <c r="AC205" i="2"/>
  <c r="AF205" i="2"/>
  <c r="AI205" i="2"/>
  <c r="AK205" i="2"/>
  <c r="AL205" i="2"/>
  <c r="AO205" i="2"/>
  <c r="AR205" i="2"/>
  <c r="AU205" i="2"/>
  <c r="AX205" i="2"/>
  <c r="BA205" i="2"/>
  <c r="BD205" i="2"/>
  <c r="BG205" i="2"/>
  <c r="BJ205" i="2"/>
  <c r="BM205" i="2"/>
  <c r="BP205" i="2"/>
  <c r="BR205" i="2"/>
  <c r="B204" i="2"/>
  <c r="E204" i="2"/>
  <c r="H204" i="2"/>
  <c r="K204" i="2"/>
  <c r="N204" i="2"/>
  <c r="Q204" i="2"/>
  <c r="T204" i="2"/>
  <c r="W204" i="2"/>
  <c r="Z204" i="2"/>
  <c r="AC204" i="2"/>
  <c r="AF204" i="2"/>
  <c r="AI204" i="2"/>
  <c r="AK204" i="2"/>
  <c r="AL204" i="2"/>
  <c r="AO204" i="2"/>
  <c r="AR204" i="2"/>
  <c r="AU204" i="2"/>
  <c r="AX204" i="2"/>
  <c r="BA204" i="2"/>
  <c r="BD204" i="2"/>
  <c r="BG204" i="2"/>
  <c r="BJ204" i="2"/>
  <c r="BM204" i="2"/>
  <c r="BP204" i="2"/>
  <c r="BR204" i="2"/>
  <c r="B203" i="2"/>
  <c r="E203" i="2"/>
  <c r="H203" i="2"/>
  <c r="K203" i="2"/>
  <c r="N203" i="2"/>
  <c r="Q203" i="2"/>
  <c r="T203" i="2"/>
  <c r="W203" i="2"/>
  <c r="Z203" i="2"/>
  <c r="AC203" i="2"/>
  <c r="AF203" i="2"/>
  <c r="AI203" i="2"/>
  <c r="AK203" i="2"/>
  <c r="AL203" i="2"/>
  <c r="AO203" i="2"/>
  <c r="AR203" i="2"/>
  <c r="AU203" i="2"/>
  <c r="AX203" i="2"/>
  <c r="BA203" i="2"/>
  <c r="BD203" i="2"/>
  <c r="BG203" i="2"/>
  <c r="BJ203" i="2"/>
  <c r="BM203" i="2"/>
  <c r="BP203" i="2"/>
  <c r="BR203" i="2"/>
  <c r="B202" i="2"/>
  <c r="E202" i="2"/>
  <c r="H202" i="2"/>
  <c r="K202" i="2"/>
  <c r="N202" i="2"/>
  <c r="Q202" i="2"/>
  <c r="T202" i="2"/>
  <c r="W202" i="2"/>
  <c r="Z202" i="2"/>
  <c r="AC202" i="2"/>
  <c r="AF202" i="2"/>
  <c r="AI202" i="2"/>
  <c r="AK202" i="2"/>
  <c r="AL202" i="2"/>
  <c r="AO202" i="2"/>
  <c r="AR202" i="2"/>
  <c r="AU202" i="2"/>
  <c r="AX202" i="2"/>
  <c r="BA202" i="2"/>
  <c r="BD202" i="2"/>
  <c r="BG202" i="2"/>
  <c r="BJ202" i="2"/>
  <c r="BM202" i="2"/>
  <c r="BP202" i="2"/>
  <c r="BR202" i="2"/>
  <c r="B201" i="2"/>
  <c r="E201" i="2"/>
  <c r="H201" i="2"/>
  <c r="K201" i="2"/>
  <c r="N201" i="2"/>
  <c r="Q201" i="2"/>
  <c r="T201" i="2"/>
  <c r="W201" i="2"/>
  <c r="Z201" i="2"/>
  <c r="AC201" i="2"/>
  <c r="AF201" i="2"/>
  <c r="AI201" i="2"/>
  <c r="AK201" i="2"/>
  <c r="AL201" i="2"/>
  <c r="AO201" i="2"/>
  <c r="AR201" i="2"/>
  <c r="AU201" i="2"/>
  <c r="AX201" i="2"/>
  <c r="BA201" i="2"/>
  <c r="BD201" i="2"/>
  <c r="BG201" i="2"/>
  <c r="BJ201" i="2"/>
  <c r="BM201" i="2"/>
  <c r="BP201" i="2"/>
  <c r="BR201" i="2"/>
  <c r="B200" i="2"/>
  <c r="E200" i="2"/>
  <c r="H200" i="2"/>
  <c r="K200" i="2"/>
  <c r="N200" i="2"/>
  <c r="Q200" i="2"/>
  <c r="T200" i="2"/>
  <c r="W200" i="2"/>
  <c r="Z200" i="2"/>
  <c r="AC200" i="2"/>
  <c r="AF200" i="2"/>
  <c r="AI200" i="2"/>
  <c r="AK200" i="2"/>
  <c r="AL200" i="2"/>
  <c r="AO200" i="2"/>
  <c r="AR200" i="2"/>
  <c r="AU200" i="2"/>
  <c r="AX200" i="2"/>
  <c r="BA200" i="2"/>
  <c r="BD200" i="2"/>
  <c r="BG200" i="2"/>
  <c r="BJ200" i="2"/>
  <c r="BM200" i="2"/>
  <c r="BP200" i="2"/>
  <c r="BR200" i="2"/>
  <c r="B199" i="2"/>
  <c r="E199" i="2"/>
  <c r="H199" i="2"/>
  <c r="K199" i="2"/>
  <c r="N199" i="2"/>
  <c r="Q199" i="2"/>
  <c r="T199" i="2"/>
  <c r="W199" i="2"/>
  <c r="Z199" i="2"/>
  <c r="AC199" i="2"/>
  <c r="AF199" i="2"/>
  <c r="AI199" i="2"/>
  <c r="AK199" i="2"/>
  <c r="AL199" i="2"/>
  <c r="AO199" i="2"/>
  <c r="AR199" i="2"/>
  <c r="AU199" i="2"/>
  <c r="AX199" i="2"/>
  <c r="BA199" i="2"/>
  <c r="BD199" i="2"/>
  <c r="BG199" i="2"/>
  <c r="BJ199" i="2"/>
  <c r="BM199" i="2"/>
  <c r="BP199" i="2"/>
  <c r="BR199" i="2"/>
  <c r="B198" i="2"/>
  <c r="E198" i="2"/>
  <c r="H198" i="2"/>
  <c r="K198" i="2"/>
  <c r="N198" i="2"/>
  <c r="Q198" i="2"/>
  <c r="T198" i="2"/>
  <c r="W198" i="2"/>
  <c r="Z198" i="2"/>
  <c r="AC198" i="2"/>
  <c r="AF198" i="2"/>
  <c r="AI198" i="2"/>
  <c r="AK198" i="2"/>
  <c r="AL198" i="2"/>
  <c r="AO198" i="2"/>
  <c r="AR198" i="2"/>
  <c r="AU198" i="2"/>
  <c r="AX198" i="2"/>
  <c r="BA198" i="2"/>
  <c r="BD198" i="2"/>
  <c r="BG198" i="2"/>
  <c r="BJ198" i="2"/>
  <c r="BM198" i="2"/>
  <c r="BP198" i="2"/>
  <c r="BR198" i="2"/>
  <c r="B197" i="2"/>
  <c r="E197" i="2"/>
  <c r="H197" i="2"/>
  <c r="K197" i="2"/>
  <c r="N197" i="2"/>
  <c r="Q197" i="2"/>
  <c r="T197" i="2"/>
  <c r="W197" i="2"/>
  <c r="Z197" i="2"/>
  <c r="AC197" i="2"/>
  <c r="AF197" i="2"/>
  <c r="AI197" i="2"/>
  <c r="AK197" i="2"/>
  <c r="AL197" i="2"/>
  <c r="AO197" i="2"/>
  <c r="AR197" i="2"/>
  <c r="AU197" i="2"/>
  <c r="AX197" i="2"/>
  <c r="BA197" i="2"/>
  <c r="BD197" i="2"/>
  <c r="BG197" i="2"/>
  <c r="BJ197" i="2"/>
  <c r="BM197" i="2"/>
  <c r="BP197" i="2"/>
  <c r="BR197" i="2"/>
  <c r="B196" i="2"/>
  <c r="E196" i="2"/>
  <c r="H196" i="2"/>
  <c r="K196" i="2"/>
  <c r="N196" i="2"/>
  <c r="Q196" i="2"/>
  <c r="T196" i="2"/>
  <c r="W196" i="2"/>
  <c r="Z196" i="2"/>
  <c r="AC196" i="2"/>
  <c r="AF196" i="2"/>
  <c r="AI196" i="2"/>
  <c r="AK196" i="2"/>
  <c r="AL196" i="2"/>
  <c r="AO196" i="2"/>
  <c r="AR196" i="2"/>
  <c r="AU196" i="2"/>
  <c r="AX196" i="2"/>
  <c r="BA196" i="2"/>
  <c r="BD196" i="2"/>
  <c r="BG196" i="2"/>
  <c r="BJ196" i="2"/>
  <c r="BM196" i="2"/>
  <c r="BP196" i="2"/>
  <c r="BR196" i="2"/>
  <c r="B195" i="2"/>
  <c r="E195" i="2"/>
  <c r="H195" i="2"/>
  <c r="K195" i="2"/>
  <c r="N195" i="2"/>
  <c r="Q195" i="2"/>
  <c r="T195" i="2"/>
  <c r="W195" i="2"/>
  <c r="Z195" i="2"/>
  <c r="AC195" i="2"/>
  <c r="AF195" i="2"/>
  <c r="AI195" i="2"/>
  <c r="AK195" i="2"/>
  <c r="AL195" i="2"/>
  <c r="AO195" i="2"/>
  <c r="AR195" i="2"/>
  <c r="AU195" i="2"/>
  <c r="AX195" i="2"/>
  <c r="BA195" i="2"/>
  <c r="BD195" i="2"/>
  <c r="BG195" i="2"/>
  <c r="BJ195" i="2"/>
  <c r="BM195" i="2"/>
  <c r="BP195" i="2"/>
  <c r="BR195" i="2"/>
  <c r="B194" i="2"/>
  <c r="E194" i="2"/>
  <c r="H194" i="2"/>
  <c r="K194" i="2"/>
  <c r="N194" i="2"/>
  <c r="Q194" i="2"/>
  <c r="T194" i="2"/>
  <c r="W194" i="2"/>
  <c r="Z194" i="2"/>
  <c r="AC194" i="2"/>
  <c r="AF194" i="2"/>
  <c r="AI194" i="2"/>
  <c r="AK194" i="2"/>
  <c r="AL194" i="2"/>
  <c r="AO194" i="2"/>
  <c r="AR194" i="2"/>
  <c r="AU194" i="2"/>
  <c r="AX194" i="2"/>
  <c r="BA194" i="2"/>
  <c r="BD194" i="2"/>
  <c r="BG194" i="2"/>
  <c r="BJ194" i="2"/>
  <c r="BM194" i="2"/>
  <c r="BP194" i="2"/>
  <c r="BR194" i="2"/>
  <c r="B193" i="2"/>
  <c r="E193" i="2"/>
  <c r="H193" i="2"/>
  <c r="K193" i="2"/>
  <c r="N193" i="2"/>
  <c r="Q193" i="2"/>
  <c r="T193" i="2"/>
  <c r="W193" i="2"/>
  <c r="Z193" i="2"/>
  <c r="AC193" i="2"/>
  <c r="AF193" i="2"/>
  <c r="AI193" i="2"/>
  <c r="AK193" i="2"/>
  <c r="AL193" i="2"/>
  <c r="AO193" i="2"/>
  <c r="AR193" i="2"/>
  <c r="AU193" i="2"/>
  <c r="AX193" i="2"/>
  <c r="BA193" i="2"/>
  <c r="BD193" i="2"/>
  <c r="BG193" i="2"/>
  <c r="BJ193" i="2"/>
  <c r="BM193" i="2"/>
  <c r="BP193" i="2"/>
  <c r="BR193" i="2"/>
  <c r="B192" i="2"/>
  <c r="E192" i="2"/>
  <c r="H192" i="2"/>
  <c r="K192" i="2"/>
  <c r="N192" i="2"/>
  <c r="Q192" i="2"/>
  <c r="T192" i="2"/>
  <c r="W192" i="2"/>
  <c r="Z192" i="2"/>
  <c r="AC192" i="2"/>
  <c r="AF192" i="2"/>
  <c r="AI192" i="2"/>
  <c r="AK192" i="2"/>
  <c r="AL192" i="2"/>
  <c r="AO192" i="2"/>
  <c r="AR192" i="2"/>
  <c r="AU192" i="2"/>
  <c r="AX192" i="2"/>
  <c r="BA192" i="2"/>
  <c r="BD192" i="2"/>
  <c r="BG192" i="2"/>
  <c r="BJ192" i="2"/>
  <c r="BM192" i="2"/>
  <c r="BP192" i="2"/>
  <c r="BR192" i="2"/>
  <c r="B191" i="2"/>
  <c r="E191" i="2"/>
  <c r="H191" i="2"/>
  <c r="K191" i="2"/>
  <c r="N191" i="2"/>
  <c r="Q191" i="2"/>
  <c r="T191" i="2"/>
  <c r="W191" i="2"/>
  <c r="Z191" i="2"/>
  <c r="AC191" i="2"/>
  <c r="AF191" i="2"/>
  <c r="AI191" i="2"/>
  <c r="AK191" i="2"/>
  <c r="AL191" i="2"/>
  <c r="AO191" i="2"/>
  <c r="AR191" i="2"/>
  <c r="AU191" i="2"/>
  <c r="AX191" i="2"/>
  <c r="BA191" i="2"/>
  <c r="BD191" i="2"/>
  <c r="BG191" i="2"/>
  <c r="BJ191" i="2"/>
  <c r="BM191" i="2"/>
  <c r="BP191" i="2"/>
  <c r="BR191" i="2"/>
  <c r="B190" i="2"/>
  <c r="E190" i="2"/>
  <c r="H190" i="2"/>
  <c r="K190" i="2"/>
  <c r="N190" i="2"/>
  <c r="Q190" i="2"/>
  <c r="T190" i="2"/>
  <c r="W190" i="2"/>
  <c r="Z190" i="2"/>
  <c r="AC190" i="2"/>
  <c r="AF190" i="2"/>
  <c r="AI190" i="2"/>
  <c r="AK190" i="2"/>
  <c r="AL190" i="2"/>
  <c r="AO190" i="2"/>
  <c r="AR190" i="2"/>
  <c r="AU190" i="2"/>
  <c r="AX190" i="2"/>
  <c r="BA190" i="2"/>
  <c r="BD190" i="2"/>
  <c r="BG190" i="2"/>
  <c r="BJ190" i="2"/>
  <c r="BM190" i="2"/>
  <c r="BP190" i="2"/>
  <c r="BR190" i="2"/>
  <c r="B189" i="2"/>
  <c r="E189" i="2"/>
  <c r="H189" i="2"/>
  <c r="K189" i="2"/>
  <c r="N189" i="2"/>
  <c r="Q189" i="2"/>
  <c r="T189" i="2"/>
  <c r="W189" i="2"/>
  <c r="Z189" i="2"/>
  <c r="AC189" i="2"/>
  <c r="AF189" i="2"/>
  <c r="AI189" i="2"/>
  <c r="AK189" i="2"/>
  <c r="AL189" i="2"/>
  <c r="AO189" i="2"/>
  <c r="AR189" i="2"/>
  <c r="AU189" i="2"/>
  <c r="AX189" i="2"/>
  <c r="BA189" i="2"/>
  <c r="BD189" i="2"/>
  <c r="BG189" i="2"/>
  <c r="BJ189" i="2"/>
  <c r="BM189" i="2"/>
  <c r="BP189" i="2"/>
  <c r="BR189" i="2"/>
  <c r="B188" i="2"/>
  <c r="E188" i="2"/>
  <c r="H188" i="2"/>
  <c r="K188" i="2"/>
  <c r="N188" i="2"/>
  <c r="Q188" i="2"/>
  <c r="T188" i="2"/>
  <c r="W188" i="2"/>
  <c r="Z188" i="2"/>
  <c r="AC188" i="2"/>
  <c r="AF188" i="2"/>
  <c r="AI188" i="2"/>
  <c r="AK188" i="2"/>
  <c r="AL188" i="2"/>
  <c r="AO188" i="2"/>
  <c r="AR188" i="2"/>
  <c r="AU188" i="2"/>
  <c r="AX188" i="2"/>
  <c r="BA188" i="2"/>
  <c r="BD188" i="2"/>
  <c r="BG188" i="2"/>
  <c r="BJ188" i="2"/>
  <c r="BM188" i="2"/>
  <c r="BP188" i="2"/>
  <c r="BR188" i="2"/>
  <c r="B187" i="2"/>
  <c r="E187" i="2"/>
  <c r="H187" i="2"/>
  <c r="K187" i="2"/>
  <c r="N187" i="2"/>
  <c r="Q187" i="2"/>
  <c r="T187" i="2"/>
  <c r="W187" i="2"/>
  <c r="Z187" i="2"/>
  <c r="AC187" i="2"/>
  <c r="AF187" i="2"/>
  <c r="AI187" i="2"/>
  <c r="AK187" i="2"/>
  <c r="AL187" i="2"/>
  <c r="AO187" i="2"/>
  <c r="AR187" i="2"/>
  <c r="AU187" i="2"/>
  <c r="AX187" i="2"/>
  <c r="BA187" i="2"/>
  <c r="BD187" i="2"/>
  <c r="BG187" i="2"/>
  <c r="BJ187" i="2"/>
  <c r="BM187" i="2"/>
  <c r="BP187" i="2"/>
  <c r="BR187" i="2"/>
  <c r="B186" i="2"/>
  <c r="E186" i="2"/>
  <c r="H186" i="2"/>
  <c r="K186" i="2"/>
  <c r="N186" i="2"/>
  <c r="Q186" i="2"/>
  <c r="T186" i="2"/>
  <c r="W186" i="2"/>
  <c r="Z186" i="2"/>
  <c r="AC186" i="2"/>
  <c r="AF186" i="2"/>
  <c r="AI186" i="2"/>
  <c r="AK186" i="2"/>
  <c r="AL186" i="2"/>
  <c r="AO186" i="2"/>
  <c r="AR186" i="2"/>
  <c r="AU186" i="2"/>
  <c r="AX186" i="2"/>
  <c r="BA186" i="2"/>
  <c r="BD186" i="2"/>
  <c r="BG186" i="2"/>
  <c r="BJ186" i="2"/>
  <c r="BM186" i="2"/>
  <c r="BP186" i="2"/>
  <c r="BR186" i="2"/>
  <c r="B185" i="2"/>
  <c r="E185" i="2"/>
  <c r="H185" i="2"/>
  <c r="K185" i="2"/>
  <c r="N185" i="2"/>
  <c r="Q185" i="2"/>
  <c r="T185" i="2"/>
  <c r="W185" i="2"/>
  <c r="Z185" i="2"/>
  <c r="AC185" i="2"/>
  <c r="AF185" i="2"/>
  <c r="AI185" i="2"/>
  <c r="AK185" i="2"/>
  <c r="AL185" i="2"/>
  <c r="AO185" i="2"/>
  <c r="AR185" i="2"/>
  <c r="AU185" i="2"/>
  <c r="AX185" i="2"/>
  <c r="BA185" i="2"/>
  <c r="BD185" i="2"/>
  <c r="BG185" i="2"/>
  <c r="BJ185" i="2"/>
  <c r="BM185" i="2"/>
  <c r="BP185" i="2"/>
  <c r="BR185" i="2"/>
  <c r="B184" i="2"/>
  <c r="E184" i="2"/>
  <c r="H184" i="2"/>
  <c r="K184" i="2"/>
  <c r="N184" i="2"/>
  <c r="Q184" i="2"/>
  <c r="T184" i="2"/>
  <c r="W184" i="2"/>
  <c r="Z184" i="2"/>
  <c r="AC184" i="2"/>
  <c r="AF184" i="2"/>
  <c r="AI184" i="2"/>
  <c r="AK184" i="2"/>
  <c r="AL184" i="2"/>
  <c r="AO184" i="2"/>
  <c r="AR184" i="2"/>
  <c r="AU184" i="2"/>
  <c r="AX184" i="2"/>
  <c r="BA184" i="2"/>
  <c r="BD184" i="2"/>
  <c r="BG184" i="2"/>
  <c r="BJ184" i="2"/>
  <c r="BM184" i="2"/>
  <c r="BP184" i="2"/>
  <c r="BR184" i="2"/>
  <c r="B183" i="2"/>
  <c r="E183" i="2"/>
  <c r="H183" i="2"/>
  <c r="K183" i="2"/>
  <c r="N183" i="2"/>
  <c r="Q183" i="2"/>
  <c r="T183" i="2"/>
  <c r="W183" i="2"/>
  <c r="Z183" i="2"/>
  <c r="AC183" i="2"/>
  <c r="AF183" i="2"/>
  <c r="AI183" i="2"/>
  <c r="AK183" i="2"/>
  <c r="AL183" i="2"/>
  <c r="AO183" i="2"/>
  <c r="AR183" i="2"/>
  <c r="AU183" i="2"/>
  <c r="AX183" i="2"/>
  <c r="BA183" i="2"/>
  <c r="BD183" i="2"/>
  <c r="BG183" i="2"/>
  <c r="BJ183" i="2"/>
  <c r="BM183" i="2"/>
  <c r="BP183" i="2"/>
  <c r="BR183" i="2"/>
  <c r="B182" i="2"/>
  <c r="E182" i="2"/>
  <c r="H182" i="2"/>
  <c r="K182" i="2"/>
  <c r="N182" i="2"/>
  <c r="Q182" i="2"/>
  <c r="T182" i="2"/>
  <c r="W182" i="2"/>
  <c r="Z182" i="2"/>
  <c r="AC182" i="2"/>
  <c r="AF182" i="2"/>
  <c r="AI182" i="2"/>
  <c r="AK182" i="2"/>
  <c r="AL182" i="2"/>
  <c r="AO182" i="2"/>
  <c r="AR182" i="2"/>
  <c r="AU182" i="2"/>
  <c r="AX182" i="2"/>
  <c r="BA182" i="2"/>
  <c r="BD182" i="2"/>
  <c r="BG182" i="2"/>
  <c r="BJ182" i="2"/>
  <c r="BM182" i="2"/>
  <c r="BP182" i="2"/>
  <c r="BR182" i="2"/>
  <c r="B181" i="2"/>
  <c r="E181" i="2"/>
  <c r="H181" i="2"/>
  <c r="K181" i="2"/>
  <c r="N181" i="2"/>
  <c r="Q181" i="2"/>
  <c r="T181" i="2"/>
  <c r="W181" i="2"/>
  <c r="Z181" i="2"/>
  <c r="AC181" i="2"/>
  <c r="AF181" i="2"/>
  <c r="AI181" i="2"/>
  <c r="AK181" i="2"/>
  <c r="AL181" i="2"/>
  <c r="AO181" i="2"/>
  <c r="AR181" i="2"/>
  <c r="AU181" i="2"/>
  <c r="AX181" i="2"/>
  <c r="BA181" i="2"/>
  <c r="BD181" i="2"/>
  <c r="BG181" i="2"/>
  <c r="BJ181" i="2"/>
  <c r="BM181" i="2"/>
  <c r="BP181" i="2"/>
  <c r="BR181" i="2"/>
  <c r="B180" i="2"/>
  <c r="E180" i="2"/>
  <c r="H180" i="2"/>
  <c r="K180" i="2"/>
  <c r="N180" i="2"/>
  <c r="Q180" i="2"/>
  <c r="T180" i="2"/>
  <c r="W180" i="2"/>
  <c r="Z180" i="2"/>
  <c r="AC180" i="2"/>
  <c r="AF180" i="2"/>
  <c r="AI180" i="2"/>
  <c r="AK180" i="2"/>
  <c r="AL180" i="2"/>
  <c r="AO180" i="2"/>
  <c r="AR180" i="2"/>
  <c r="AU180" i="2"/>
  <c r="AX180" i="2"/>
  <c r="BA180" i="2"/>
  <c r="BD180" i="2"/>
  <c r="BG180" i="2"/>
  <c r="BJ180" i="2"/>
  <c r="BM180" i="2"/>
  <c r="BP180" i="2"/>
  <c r="BR180" i="2"/>
  <c r="B179" i="2"/>
  <c r="E179" i="2"/>
  <c r="H179" i="2"/>
  <c r="K179" i="2"/>
  <c r="N179" i="2"/>
  <c r="Q179" i="2"/>
  <c r="T179" i="2"/>
  <c r="W179" i="2"/>
  <c r="Z179" i="2"/>
  <c r="AC179" i="2"/>
  <c r="AF179" i="2"/>
  <c r="AI179" i="2"/>
  <c r="AK179" i="2"/>
  <c r="AL179" i="2"/>
  <c r="AO179" i="2"/>
  <c r="AR179" i="2"/>
  <c r="AU179" i="2"/>
  <c r="AX179" i="2"/>
  <c r="BA179" i="2"/>
  <c r="BD179" i="2"/>
  <c r="BG179" i="2"/>
  <c r="BJ179" i="2"/>
  <c r="BM179" i="2"/>
  <c r="BP179" i="2"/>
  <c r="BR179" i="2"/>
  <c r="B178" i="2"/>
  <c r="E178" i="2"/>
  <c r="H178" i="2"/>
  <c r="K178" i="2"/>
  <c r="N178" i="2"/>
  <c r="Q178" i="2"/>
  <c r="T178" i="2"/>
  <c r="W178" i="2"/>
  <c r="Z178" i="2"/>
  <c r="AC178" i="2"/>
  <c r="AF178" i="2"/>
  <c r="AI178" i="2"/>
  <c r="AK178" i="2"/>
  <c r="AL178" i="2"/>
  <c r="AO178" i="2"/>
  <c r="AR178" i="2"/>
  <c r="AU178" i="2"/>
  <c r="AX178" i="2"/>
  <c r="BA178" i="2"/>
  <c r="BD178" i="2"/>
  <c r="BG178" i="2"/>
  <c r="BJ178" i="2"/>
  <c r="BM178" i="2"/>
  <c r="BP178" i="2"/>
  <c r="BR178" i="2"/>
  <c r="B177" i="2"/>
  <c r="E177" i="2"/>
  <c r="H177" i="2"/>
  <c r="K177" i="2"/>
  <c r="N177" i="2"/>
  <c r="Q177" i="2"/>
  <c r="T177" i="2"/>
  <c r="W177" i="2"/>
  <c r="Z177" i="2"/>
  <c r="AC177" i="2"/>
  <c r="AF177" i="2"/>
  <c r="AI177" i="2"/>
  <c r="AK177" i="2"/>
  <c r="AL177" i="2"/>
  <c r="AO177" i="2"/>
  <c r="AR177" i="2"/>
  <c r="AU177" i="2"/>
  <c r="AX177" i="2"/>
  <c r="BA177" i="2"/>
  <c r="BD177" i="2"/>
  <c r="BG177" i="2"/>
  <c r="BJ177" i="2"/>
  <c r="BM177" i="2"/>
  <c r="BP177" i="2"/>
  <c r="BR177" i="2"/>
  <c r="B176" i="2"/>
  <c r="E176" i="2"/>
  <c r="H176" i="2"/>
  <c r="K176" i="2"/>
  <c r="N176" i="2"/>
  <c r="Q176" i="2"/>
  <c r="T176" i="2"/>
  <c r="W176" i="2"/>
  <c r="Z176" i="2"/>
  <c r="AC176" i="2"/>
  <c r="AF176" i="2"/>
  <c r="AI176" i="2"/>
  <c r="AK176" i="2"/>
  <c r="AL176" i="2"/>
  <c r="AO176" i="2"/>
  <c r="AR176" i="2"/>
  <c r="AU176" i="2"/>
  <c r="AX176" i="2"/>
  <c r="BA176" i="2"/>
  <c r="BD176" i="2"/>
  <c r="BG176" i="2"/>
  <c r="BJ176" i="2"/>
  <c r="BM176" i="2"/>
  <c r="BP176" i="2"/>
  <c r="BR176" i="2"/>
  <c r="B175" i="2"/>
  <c r="E175" i="2"/>
  <c r="H175" i="2"/>
  <c r="K175" i="2"/>
  <c r="N175" i="2"/>
  <c r="Q175" i="2"/>
  <c r="T175" i="2"/>
  <c r="W175" i="2"/>
  <c r="Z175" i="2"/>
  <c r="AC175" i="2"/>
  <c r="AF175" i="2"/>
  <c r="AI175" i="2"/>
  <c r="AK175" i="2"/>
  <c r="AL175" i="2"/>
  <c r="AO175" i="2"/>
  <c r="AR175" i="2"/>
  <c r="AU175" i="2"/>
  <c r="AX175" i="2"/>
  <c r="BA175" i="2"/>
  <c r="BD175" i="2"/>
  <c r="BG175" i="2"/>
  <c r="BJ175" i="2"/>
  <c r="BM175" i="2"/>
  <c r="BP175" i="2"/>
  <c r="BR175" i="2"/>
  <c r="B174" i="2"/>
  <c r="E174" i="2"/>
  <c r="H174" i="2"/>
  <c r="K174" i="2"/>
  <c r="N174" i="2"/>
  <c r="Q174" i="2"/>
  <c r="T174" i="2"/>
  <c r="W174" i="2"/>
  <c r="Z174" i="2"/>
  <c r="AC174" i="2"/>
  <c r="AF174" i="2"/>
  <c r="AI174" i="2"/>
  <c r="AK174" i="2"/>
  <c r="AL174" i="2"/>
  <c r="AO174" i="2"/>
  <c r="AR174" i="2"/>
  <c r="AU174" i="2"/>
  <c r="AX174" i="2"/>
  <c r="BA174" i="2"/>
  <c r="BD174" i="2"/>
  <c r="BG174" i="2"/>
  <c r="BJ174" i="2"/>
  <c r="BM174" i="2"/>
  <c r="BP174" i="2"/>
  <c r="BR174" i="2"/>
  <c r="B173" i="2"/>
  <c r="E173" i="2"/>
  <c r="H173" i="2"/>
  <c r="K173" i="2"/>
  <c r="N173" i="2"/>
  <c r="Q173" i="2"/>
  <c r="T173" i="2"/>
  <c r="W173" i="2"/>
  <c r="Z173" i="2"/>
  <c r="AC173" i="2"/>
  <c r="AF173" i="2"/>
  <c r="AI173" i="2"/>
  <c r="AK173" i="2"/>
  <c r="AL173" i="2"/>
  <c r="AO173" i="2"/>
  <c r="AR173" i="2"/>
  <c r="AU173" i="2"/>
  <c r="AX173" i="2"/>
  <c r="BA173" i="2"/>
  <c r="BD173" i="2"/>
  <c r="BG173" i="2"/>
  <c r="BJ173" i="2"/>
  <c r="BM173" i="2"/>
  <c r="BP173" i="2"/>
  <c r="BR173" i="2"/>
  <c r="B172" i="2"/>
  <c r="E172" i="2"/>
  <c r="H172" i="2"/>
  <c r="K172" i="2"/>
  <c r="N172" i="2"/>
  <c r="Q172" i="2"/>
  <c r="T172" i="2"/>
  <c r="W172" i="2"/>
  <c r="Z172" i="2"/>
  <c r="AC172" i="2"/>
  <c r="AF172" i="2"/>
  <c r="AI172" i="2"/>
  <c r="AK172" i="2"/>
  <c r="AL172" i="2"/>
  <c r="AO172" i="2"/>
  <c r="AR172" i="2"/>
  <c r="AU172" i="2"/>
  <c r="AX172" i="2"/>
  <c r="BA172" i="2"/>
  <c r="BD172" i="2"/>
  <c r="BG172" i="2"/>
  <c r="BJ172" i="2"/>
  <c r="BM172" i="2"/>
  <c r="BP172" i="2"/>
  <c r="BR172" i="2"/>
  <c r="B171" i="2"/>
  <c r="E171" i="2"/>
  <c r="H171" i="2"/>
  <c r="K171" i="2"/>
  <c r="N171" i="2"/>
  <c r="Q171" i="2"/>
  <c r="T171" i="2"/>
  <c r="W171" i="2"/>
  <c r="Z171" i="2"/>
  <c r="AC171" i="2"/>
  <c r="AF171" i="2"/>
  <c r="AI171" i="2"/>
  <c r="AK171" i="2"/>
  <c r="AL171" i="2"/>
  <c r="AO171" i="2"/>
  <c r="AR171" i="2"/>
  <c r="AU171" i="2"/>
  <c r="AX171" i="2"/>
  <c r="BA171" i="2"/>
  <c r="BD171" i="2"/>
  <c r="BG171" i="2"/>
  <c r="BJ171" i="2"/>
  <c r="BM171" i="2"/>
  <c r="BP171" i="2"/>
  <c r="BR171" i="2"/>
  <c r="B170" i="2"/>
  <c r="E170" i="2"/>
  <c r="H170" i="2"/>
  <c r="K170" i="2"/>
  <c r="N170" i="2"/>
  <c r="Q170" i="2"/>
  <c r="T170" i="2"/>
  <c r="W170" i="2"/>
  <c r="Z170" i="2"/>
  <c r="AC170" i="2"/>
  <c r="AF170" i="2"/>
  <c r="AI170" i="2"/>
  <c r="AK170" i="2"/>
  <c r="AL170" i="2"/>
  <c r="AO170" i="2"/>
  <c r="AR170" i="2"/>
  <c r="AU170" i="2"/>
  <c r="AX170" i="2"/>
  <c r="BA170" i="2"/>
  <c r="BD170" i="2"/>
  <c r="BG170" i="2"/>
  <c r="BJ170" i="2"/>
  <c r="BM170" i="2"/>
  <c r="BP170" i="2"/>
  <c r="BR170" i="2"/>
  <c r="B169" i="2"/>
  <c r="E169" i="2"/>
  <c r="H169" i="2"/>
  <c r="K169" i="2"/>
  <c r="N169" i="2"/>
  <c r="Q169" i="2"/>
  <c r="T169" i="2"/>
  <c r="W169" i="2"/>
  <c r="Z169" i="2"/>
  <c r="AC169" i="2"/>
  <c r="AF169" i="2"/>
  <c r="AI169" i="2"/>
  <c r="AK169" i="2"/>
  <c r="AL169" i="2"/>
  <c r="AO169" i="2"/>
  <c r="AR169" i="2"/>
  <c r="AU169" i="2"/>
  <c r="AX169" i="2"/>
  <c r="BA169" i="2"/>
  <c r="BD169" i="2"/>
  <c r="BG169" i="2"/>
  <c r="BJ169" i="2"/>
  <c r="BM169" i="2"/>
  <c r="BP169" i="2"/>
  <c r="BR169" i="2"/>
  <c r="B168" i="2"/>
  <c r="E168" i="2"/>
  <c r="H168" i="2"/>
  <c r="K168" i="2"/>
  <c r="N168" i="2"/>
  <c r="Q168" i="2"/>
  <c r="T168" i="2"/>
  <c r="W168" i="2"/>
  <c r="Z168" i="2"/>
  <c r="AC168" i="2"/>
  <c r="AF168" i="2"/>
  <c r="AI168" i="2"/>
  <c r="AK168" i="2"/>
  <c r="AL168" i="2"/>
  <c r="AO168" i="2"/>
  <c r="AR168" i="2"/>
  <c r="AU168" i="2"/>
  <c r="AX168" i="2"/>
  <c r="BA168" i="2"/>
  <c r="BD168" i="2"/>
  <c r="BG168" i="2"/>
  <c r="BJ168" i="2"/>
  <c r="BM168" i="2"/>
  <c r="BP168" i="2"/>
  <c r="BR168" i="2"/>
  <c r="B167" i="2"/>
  <c r="E167" i="2"/>
  <c r="H167" i="2"/>
  <c r="K167" i="2"/>
  <c r="N167" i="2"/>
  <c r="Q167" i="2"/>
  <c r="T167" i="2"/>
  <c r="W167" i="2"/>
  <c r="Z167" i="2"/>
  <c r="AC167" i="2"/>
  <c r="AF167" i="2"/>
  <c r="AI167" i="2"/>
  <c r="AK167" i="2"/>
  <c r="AL167" i="2"/>
  <c r="AO167" i="2"/>
  <c r="AR167" i="2"/>
  <c r="AU167" i="2"/>
  <c r="AX167" i="2"/>
  <c r="BA167" i="2"/>
  <c r="BD167" i="2"/>
  <c r="BG167" i="2"/>
  <c r="BJ167" i="2"/>
  <c r="BM167" i="2"/>
  <c r="BP167" i="2"/>
  <c r="BR167" i="2"/>
  <c r="B166" i="2"/>
  <c r="E166" i="2"/>
  <c r="H166" i="2"/>
  <c r="K166" i="2"/>
  <c r="N166" i="2"/>
  <c r="Q166" i="2"/>
  <c r="T166" i="2"/>
  <c r="W166" i="2"/>
  <c r="Z166" i="2"/>
  <c r="AC166" i="2"/>
  <c r="AF166" i="2"/>
  <c r="AI166" i="2"/>
  <c r="AK166" i="2"/>
  <c r="AL166" i="2"/>
  <c r="AO166" i="2"/>
  <c r="AR166" i="2"/>
  <c r="AU166" i="2"/>
  <c r="AX166" i="2"/>
  <c r="BA166" i="2"/>
  <c r="BD166" i="2"/>
  <c r="BG166" i="2"/>
  <c r="BJ166" i="2"/>
  <c r="BM166" i="2"/>
  <c r="BP166" i="2"/>
  <c r="BR166" i="2"/>
  <c r="B165" i="2"/>
  <c r="E165" i="2"/>
  <c r="H165" i="2"/>
  <c r="K165" i="2"/>
  <c r="N165" i="2"/>
  <c r="Q165" i="2"/>
  <c r="T165" i="2"/>
  <c r="W165" i="2"/>
  <c r="Z165" i="2"/>
  <c r="AC165" i="2"/>
  <c r="AF165" i="2"/>
  <c r="AI165" i="2"/>
  <c r="AK165" i="2"/>
  <c r="AL165" i="2"/>
  <c r="AO165" i="2"/>
  <c r="AR165" i="2"/>
  <c r="AU165" i="2"/>
  <c r="AX165" i="2"/>
  <c r="BA165" i="2"/>
  <c r="BD165" i="2"/>
  <c r="BG165" i="2"/>
  <c r="BJ165" i="2"/>
  <c r="BM165" i="2"/>
  <c r="BP165" i="2"/>
  <c r="BR165" i="2"/>
  <c r="B164" i="2"/>
  <c r="E164" i="2"/>
  <c r="H164" i="2"/>
  <c r="K164" i="2"/>
  <c r="N164" i="2"/>
  <c r="Q164" i="2"/>
  <c r="T164" i="2"/>
  <c r="W164" i="2"/>
  <c r="Z164" i="2"/>
  <c r="AC164" i="2"/>
  <c r="AF164" i="2"/>
  <c r="AI164" i="2"/>
  <c r="AK164" i="2"/>
  <c r="AL164" i="2"/>
  <c r="AO164" i="2"/>
  <c r="AR164" i="2"/>
  <c r="AU164" i="2"/>
  <c r="AX164" i="2"/>
  <c r="BA164" i="2"/>
  <c r="BD164" i="2"/>
  <c r="BG164" i="2"/>
  <c r="BJ164" i="2"/>
  <c r="BM164" i="2"/>
  <c r="BP164" i="2"/>
  <c r="BR164" i="2"/>
  <c r="B163" i="2"/>
  <c r="E163" i="2"/>
  <c r="H163" i="2"/>
  <c r="K163" i="2"/>
  <c r="N163" i="2"/>
  <c r="Q163" i="2"/>
  <c r="T163" i="2"/>
  <c r="W163" i="2"/>
  <c r="Z163" i="2"/>
  <c r="AC163" i="2"/>
  <c r="AF163" i="2"/>
  <c r="AI163" i="2"/>
  <c r="AK163" i="2"/>
  <c r="AL163" i="2"/>
  <c r="AO163" i="2"/>
  <c r="AR163" i="2"/>
  <c r="AU163" i="2"/>
  <c r="AX163" i="2"/>
  <c r="BA163" i="2"/>
  <c r="BD163" i="2"/>
  <c r="BG163" i="2"/>
  <c r="BJ163" i="2"/>
  <c r="BM163" i="2"/>
  <c r="BP163" i="2"/>
  <c r="BR163" i="2"/>
  <c r="B162" i="2"/>
  <c r="E162" i="2"/>
  <c r="H162" i="2"/>
  <c r="K162" i="2"/>
  <c r="N162" i="2"/>
  <c r="Q162" i="2"/>
  <c r="T162" i="2"/>
  <c r="W162" i="2"/>
  <c r="Z162" i="2"/>
  <c r="AC162" i="2"/>
  <c r="AF162" i="2"/>
  <c r="AI162" i="2"/>
  <c r="AK162" i="2"/>
  <c r="AL162" i="2"/>
  <c r="AO162" i="2"/>
  <c r="AR162" i="2"/>
  <c r="AU162" i="2"/>
  <c r="AX162" i="2"/>
  <c r="BA162" i="2"/>
  <c r="BD162" i="2"/>
  <c r="BG162" i="2"/>
  <c r="BJ162" i="2"/>
  <c r="BM162" i="2"/>
  <c r="BP162" i="2"/>
  <c r="BR162" i="2"/>
  <c r="B161" i="2"/>
  <c r="E161" i="2"/>
  <c r="H161" i="2"/>
  <c r="K161" i="2"/>
  <c r="N161" i="2"/>
  <c r="Q161" i="2"/>
  <c r="T161" i="2"/>
  <c r="W161" i="2"/>
  <c r="Z161" i="2"/>
  <c r="AC161" i="2"/>
  <c r="AF161" i="2"/>
  <c r="AI161" i="2"/>
  <c r="AK161" i="2"/>
  <c r="AL161" i="2"/>
  <c r="AO161" i="2"/>
  <c r="AR161" i="2"/>
  <c r="AU161" i="2"/>
  <c r="AX161" i="2"/>
  <c r="BA161" i="2"/>
  <c r="BD161" i="2"/>
  <c r="BG161" i="2"/>
  <c r="BJ161" i="2"/>
  <c r="BM161" i="2"/>
  <c r="BP161" i="2"/>
  <c r="BR161" i="2"/>
  <c r="B160" i="2"/>
  <c r="E160" i="2"/>
  <c r="H160" i="2"/>
  <c r="K160" i="2"/>
  <c r="N160" i="2"/>
  <c r="Q160" i="2"/>
  <c r="T160" i="2"/>
  <c r="W160" i="2"/>
  <c r="Z160" i="2"/>
  <c r="AC160" i="2"/>
  <c r="AF160" i="2"/>
  <c r="AI160" i="2"/>
  <c r="AK160" i="2"/>
  <c r="AL160" i="2"/>
  <c r="AO160" i="2"/>
  <c r="AR160" i="2"/>
  <c r="AU160" i="2"/>
  <c r="AX160" i="2"/>
  <c r="BA160" i="2"/>
  <c r="BD160" i="2"/>
  <c r="BG160" i="2"/>
  <c r="BJ160" i="2"/>
  <c r="BM160" i="2"/>
  <c r="BP160" i="2"/>
  <c r="BR160" i="2"/>
  <c r="BR159" i="2"/>
  <c r="BP159" i="2"/>
  <c r="BM159" i="2"/>
  <c r="BJ159" i="2"/>
  <c r="BG159" i="2"/>
  <c r="BD159" i="2"/>
  <c r="BA159" i="2"/>
  <c r="AU159" i="2"/>
  <c r="AR159" i="2"/>
  <c r="AO159" i="2"/>
  <c r="AL159" i="2"/>
  <c r="AK159" i="2"/>
  <c r="AI159" i="2"/>
  <c r="AF159" i="2"/>
  <c r="W159" i="2"/>
  <c r="T159" i="2"/>
  <c r="Q159" i="2"/>
  <c r="N159" i="2"/>
  <c r="K159" i="2"/>
  <c r="H159" i="2"/>
  <c r="BS120" i="2"/>
  <c r="BQ120" i="2"/>
  <c r="BO120" i="2"/>
  <c r="BN120" i="2"/>
  <c r="BL120" i="2"/>
  <c r="BK120" i="2"/>
  <c r="BI120" i="2"/>
  <c r="BH120" i="2"/>
  <c r="BF120" i="2"/>
  <c r="BE120" i="2"/>
  <c r="BC120" i="2"/>
  <c r="BB120" i="2"/>
  <c r="AZ120" i="2"/>
  <c r="AY120" i="2"/>
  <c r="AW120" i="2"/>
  <c r="AV120" i="2"/>
  <c r="AT120" i="2"/>
  <c r="AS120" i="2"/>
  <c r="AQ120" i="2"/>
  <c r="AP120" i="2"/>
  <c r="AN120" i="2"/>
  <c r="AM120" i="2"/>
  <c r="AJ120" i="2"/>
  <c r="AH120" i="2"/>
  <c r="AG120" i="2"/>
  <c r="AK120" i="2" s="1"/>
  <c r="AE120" i="2"/>
  <c r="AD120" i="2"/>
  <c r="AF120" i="2" s="1"/>
  <c r="AB120" i="2"/>
  <c r="AA120" i="2"/>
  <c r="Y120" i="2"/>
  <c r="X120" i="2"/>
  <c r="V120" i="2"/>
  <c r="U120" i="2"/>
  <c r="S120" i="2"/>
  <c r="R120" i="2"/>
  <c r="T120" i="2" s="1"/>
  <c r="P120" i="2"/>
  <c r="O120" i="2"/>
  <c r="Q120" i="2" s="1"/>
  <c r="M120" i="2"/>
  <c r="L120" i="2"/>
  <c r="J120" i="2"/>
  <c r="I120" i="2"/>
  <c r="G120" i="2"/>
  <c r="F120" i="2"/>
  <c r="H120" i="2" s="1"/>
  <c r="D120" i="2"/>
  <c r="C120" i="2"/>
  <c r="B158" i="2"/>
  <c r="E158" i="2"/>
  <c r="H158" i="2"/>
  <c r="K158" i="2"/>
  <c r="N158" i="2"/>
  <c r="Q158" i="2"/>
  <c r="T158" i="2"/>
  <c r="W158" i="2"/>
  <c r="Z158" i="2"/>
  <c r="AC158" i="2"/>
  <c r="AF158" i="2"/>
  <c r="AI158" i="2"/>
  <c r="AK158" i="2"/>
  <c r="AL158" i="2"/>
  <c r="AO158" i="2"/>
  <c r="AR158" i="2"/>
  <c r="AU158" i="2"/>
  <c r="AX158" i="2"/>
  <c r="BA158" i="2"/>
  <c r="BD158" i="2"/>
  <c r="BG158" i="2"/>
  <c r="BJ158" i="2"/>
  <c r="BM158" i="2"/>
  <c r="BP158" i="2"/>
  <c r="BR158" i="2"/>
  <c r="B157" i="2"/>
  <c r="E157" i="2"/>
  <c r="H157" i="2"/>
  <c r="K157" i="2"/>
  <c r="N157" i="2"/>
  <c r="Q157" i="2"/>
  <c r="T157" i="2"/>
  <c r="W157" i="2"/>
  <c r="Z157" i="2"/>
  <c r="AC157" i="2"/>
  <c r="AF157" i="2"/>
  <c r="AI157" i="2"/>
  <c r="AK157" i="2"/>
  <c r="AL157" i="2"/>
  <c r="AO157" i="2"/>
  <c r="AR157" i="2"/>
  <c r="AU157" i="2"/>
  <c r="AX157" i="2"/>
  <c r="BA157" i="2"/>
  <c r="BD157" i="2"/>
  <c r="BG157" i="2"/>
  <c r="BJ157" i="2"/>
  <c r="BM157" i="2"/>
  <c r="BP157" i="2"/>
  <c r="BR157" i="2"/>
  <c r="B156" i="2"/>
  <c r="E156" i="2"/>
  <c r="H156" i="2"/>
  <c r="K156" i="2"/>
  <c r="N156" i="2"/>
  <c r="Q156" i="2"/>
  <c r="T156" i="2"/>
  <c r="W156" i="2"/>
  <c r="Z156" i="2"/>
  <c r="AC156" i="2"/>
  <c r="AF156" i="2"/>
  <c r="AI156" i="2"/>
  <c r="AK156" i="2"/>
  <c r="AL156" i="2"/>
  <c r="AO156" i="2"/>
  <c r="AR156" i="2"/>
  <c r="AU156" i="2"/>
  <c r="AX156" i="2"/>
  <c r="BA156" i="2"/>
  <c r="BD156" i="2"/>
  <c r="BG156" i="2"/>
  <c r="BJ156" i="2"/>
  <c r="BM156" i="2"/>
  <c r="BP156" i="2"/>
  <c r="BR156" i="2"/>
  <c r="B155" i="2"/>
  <c r="E155" i="2"/>
  <c r="H155" i="2"/>
  <c r="K155" i="2"/>
  <c r="N155" i="2"/>
  <c r="Q155" i="2"/>
  <c r="T155" i="2"/>
  <c r="W155" i="2"/>
  <c r="Z155" i="2"/>
  <c r="AC155" i="2"/>
  <c r="AF155" i="2"/>
  <c r="AI155" i="2"/>
  <c r="AK155" i="2"/>
  <c r="AL155" i="2"/>
  <c r="AO155" i="2"/>
  <c r="AR155" i="2"/>
  <c r="AU155" i="2"/>
  <c r="AX155" i="2"/>
  <c r="BA155" i="2"/>
  <c r="BD155" i="2"/>
  <c r="BG155" i="2"/>
  <c r="BJ155" i="2"/>
  <c r="BM155" i="2"/>
  <c r="BP155" i="2"/>
  <c r="BR155" i="2"/>
  <c r="B154" i="2"/>
  <c r="E154" i="2"/>
  <c r="H154" i="2"/>
  <c r="K154" i="2"/>
  <c r="N154" i="2"/>
  <c r="Q154" i="2"/>
  <c r="T154" i="2"/>
  <c r="W154" i="2"/>
  <c r="Z154" i="2"/>
  <c r="AC154" i="2"/>
  <c r="AF154" i="2"/>
  <c r="AI154" i="2"/>
  <c r="AK154" i="2"/>
  <c r="AL154" i="2"/>
  <c r="AO154" i="2"/>
  <c r="AR154" i="2"/>
  <c r="AU154" i="2"/>
  <c r="AX154" i="2"/>
  <c r="BA154" i="2"/>
  <c r="BD154" i="2"/>
  <c r="BG154" i="2"/>
  <c r="BJ154" i="2"/>
  <c r="BM154" i="2"/>
  <c r="BP154" i="2"/>
  <c r="BR154" i="2"/>
  <c r="B153" i="2"/>
  <c r="E153" i="2"/>
  <c r="H153" i="2"/>
  <c r="K153" i="2"/>
  <c r="N153" i="2"/>
  <c r="Q153" i="2"/>
  <c r="T153" i="2"/>
  <c r="W153" i="2"/>
  <c r="Z153" i="2"/>
  <c r="AC153" i="2"/>
  <c r="AF153" i="2"/>
  <c r="AI153" i="2"/>
  <c r="AK153" i="2"/>
  <c r="AL153" i="2"/>
  <c r="AO153" i="2"/>
  <c r="AR153" i="2"/>
  <c r="AU153" i="2"/>
  <c r="AX153" i="2"/>
  <c r="BA153" i="2"/>
  <c r="BD153" i="2"/>
  <c r="BG153" i="2"/>
  <c r="BJ153" i="2"/>
  <c r="BM153" i="2"/>
  <c r="BP153" i="2"/>
  <c r="BR153" i="2"/>
  <c r="B152" i="2"/>
  <c r="E152" i="2"/>
  <c r="H152" i="2"/>
  <c r="K152" i="2"/>
  <c r="N152" i="2"/>
  <c r="Q152" i="2"/>
  <c r="T152" i="2"/>
  <c r="W152" i="2"/>
  <c r="Z152" i="2"/>
  <c r="AC152" i="2"/>
  <c r="AF152" i="2"/>
  <c r="AI152" i="2"/>
  <c r="AK152" i="2"/>
  <c r="AL152" i="2"/>
  <c r="AO152" i="2"/>
  <c r="AR152" i="2"/>
  <c r="AU152" i="2"/>
  <c r="AX152" i="2"/>
  <c r="BA152" i="2"/>
  <c r="BD152" i="2"/>
  <c r="BG152" i="2"/>
  <c r="BJ152" i="2"/>
  <c r="BM152" i="2"/>
  <c r="BP152" i="2"/>
  <c r="BR152" i="2"/>
  <c r="B151" i="2"/>
  <c r="E151" i="2"/>
  <c r="H151" i="2"/>
  <c r="K151" i="2"/>
  <c r="N151" i="2"/>
  <c r="Q151" i="2"/>
  <c r="T151" i="2"/>
  <c r="W151" i="2"/>
  <c r="Z151" i="2"/>
  <c r="AC151" i="2"/>
  <c r="AF151" i="2"/>
  <c r="AI151" i="2"/>
  <c r="AK151" i="2"/>
  <c r="AL151" i="2"/>
  <c r="AO151" i="2"/>
  <c r="AR151" i="2"/>
  <c r="AU151" i="2"/>
  <c r="AX151" i="2"/>
  <c r="BA151" i="2"/>
  <c r="BD151" i="2"/>
  <c r="BG151" i="2"/>
  <c r="BJ151" i="2"/>
  <c r="BM151" i="2"/>
  <c r="BP151" i="2"/>
  <c r="BR151" i="2"/>
  <c r="B150" i="2"/>
  <c r="E150" i="2"/>
  <c r="H150" i="2"/>
  <c r="K150" i="2"/>
  <c r="N150" i="2"/>
  <c r="Q150" i="2"/>
  <c r="T150" i="2"/>
  <c r="W150" i="2"/>
  <c r="Z150" i="2"/>
  <c r="AC150" i="2"/>
  <c r="AF150" i="2"/>
  <c r="AI150" i="2"/>
  <c r="AK150" i="2"/>
  <c r="AL150" i="2"/>
  <c r="AO150" i="2"/>
  <c r="AR150" i="2"/>
  <c r="AU150" i="2"/>
  <c r="AX150" i="2"/>
  <c r="BA150" i="2"/>
  <c r="BD150" i="2"/>
  <c r="BG150" i="2"/>
  <c r="BJ150" i="2"/>
  <c r="BM150" i="2"/>
  <c r="BP150" i="2"/>
  <c r="BR150" i="2"/>
  <c r="B149" i="2"/>
  <c r="E149" i="2"/>
  <c r="H149" i="2"/>
  <c r="K149" i="2"/>
  <c r="N149" i="2"/>
  <c r="Q149" i="2"/>
  <c r="T149" i="2"/>
  <c r="W149" i="2"/>
  <c r="Z149" i="2"/>
  <c r="AC149" i="2"/>
  <c r="AF149" i="2"/>
  <c r="AI149" i="2"/>
  <c r="AK149" i="2"/>
  <c r="AL149" i="2"/>
  <c r="AO149" i="2"/>
  <c r="AR149" i="2"/>
  <c r="AU149" i="2"/>
  <c r="AX149" i="2"/>
  <c r="BA149" i="2"/>
  <c r="BD149" i="2"/>
  <c r="BG149" i="2"/>
  <c r="BJ149" i="2"/>
  <c r="BM149" i="2"/>
  <c r="BP149" i="2"/>
  <c r="BR149" i="2"/>
  <c r="B148" i="2"/>
  <c r="E148" i="2"/>
  <c r="H148" i="2"/>
  <c r="K148" i="2"/>
  <c r="N148" i="2"/>
  <c r="Q148" i="2"/>
  <c r="T148" i="2"/>
  <c r="W148" i="2"/>
  <c r="Z148" i="2"/>
  <c r="AC148" i="2"/>
  <c r="AF148" i="2"/>
  <c r="AI148" i="2"/>
  <c r="AK148" i="2"/>
  <c r="AL148" i="2"/>
  <c r="AO148" i="2"/>
  <c r="AR148" i="2"/>
  <c r="AU148" i="2"/>
  <c r="AX148" i="2"/>
  <c r="BA148" i="2"/>
  <c r="BD148" i="2"/>
  <c r="BG148" i="2"/>
  <c r="BJ148" i="2"/>
  <c r="BM148" i="2"/>
  <c r="BP148" i="2"/>
  <c r="BR148" i="2"/>
  <c r="B147" i="2"/>
  <c r="E147" i="2"/>
  <c r="H147" i="2"/>
  <c r="K147" i="2"/>
  <c r="N147" i="2"/>
  <c r="Q147" i="2"/>
  <c r="T147" i="2"/>
  <c r="W147" i="2"/>
  <c r="Z147" i="2"/>
  <c r="AC147" i="2"/>
  <c r="AF147" i="2"/>
  <c r="AI147" i="2"/>
  <c r="AK147" i="2"/>
  <c r="AL147" i="2"/>
  <c r="AO147" i="2"/>
  <c r="AR147" i="2"/>
  <c r="AU147" i="2"/>
  <c r="AX147" i="2"/>
  <c r="BA147" i="2"/>
  <c r="BD147" i="2"/>
  <c r="BG147" i="2"/>
  <c r="BJ147" i="2"/>
  <c r="BM147" i="2"/>
  <c r="BP147" i="2"/>
  <c r="BR147" i="2"/>
  <c r="B146" i="2"/>
  <c r="E146" i="2"/>
  <c r="H146" i="2"/>
  <c r="K146" i="2"/>
  <c r="N146" i="2"/>
  <c r="Q146" i="2"/>
  <c r="T146" i="2"/>
  <c r="W146" i="2"/>
  <c r="Z146" i="2"/>
  <c r="AC146" i="2"/>
  <c r="AF146" i="2"/>
  <c r="AI146" i="2"/>
  <c r="AK146" i="2"/>
  <c r="AL146" i="2"/>
  <c r="AO146" i="2"/>
  <c r="AR146" i="2"/>
  <c r="AU146" i="2"/>
  <c r="AX146" i="2"/>
  <c r="BA146" i="2"/>
  <c r="BD146" i="2"/>
  <c r="BG146" i="2"/>
  <c r="BJ146" i="2"/>
  <c r="BM146" i="2"/>
  <c r="BP146" i="2"/>
  <c r="BR146" i="2"/>
  <c r="B145" i="2"/>
  <c r="E145" i="2"/>
  <c r="H145" i="2"/>
  <c r="K145" i="2"/>
  <c r="N145" i="2"/>
  <c r="Q145" i="2"/>
  <c r="T145" i="2"/>
  <c r="W145" i="2"/>
  <c r="Z145" i="2"/>
  <c r="AC145" i="2"/>
  <c r="AF145" i="2"/>
  <c r="AI145" i="2"/>
  <c r="AK145" i="2"/>
  <c r="AL145" i="2"/>
  <c r="AO145" i="2"/>
  <c r="AR145" i="2"/>
  <c r="AU145" i="2"/>
  <c r="AX145" i="2"/>
  <c r="BA145" i="2"/>
  <c r="BD145" i="2"/>
  <c r="BG145" i="2"/>
  <c r="BJ145" i="2"/>
  <c r="BM145" i="2"/>
  <c r="BP145" i="2"/>
  <c r="BR145" i="2"/>
  <c r="B144" i="2"/>
  <c r="E144" i="2"/>
  <c r="H144" i="2"/>
  <c r="K144" i="2"/>
  <c r="N144" i="2"/>
  <c r="Q144" i="2"/>
  <c r="T144" i="2"/>
  <c r="W144" i="2"/>
  <c r="Z144" i="2"/>
  <c r="AC144" i="2"/>
  <c r="AF144" i="2"/>
  <c r="AI144" i="2"/>
  <c r="AK144" i="2"/>
  <c r="AL144" i="2"/>
  <c r="AO144" i="2"/>
  <c r="AR144" i="2"/>
  <c r="AU144" i="2"/>
  <c r="AX144" i="2"/>
  <c r="BA144" i="2"/>
  <c r="BD144" i="2"/>
  <c r="BG144" i="2"/>
  <c r="BJ144" i="2"/>
  <c r="BM144" i="2"/>
  <c r="BP144" i="2"/>
  <c r="BR144" i="2"/>
  <c r="B143" i="2"/>
  <c r="E143" i="2"/>
  <c r="H143" i="2"/>
  <c r="K143" i="2"/>
  <c r="N143" i="2"/>
  <c r="Q143" i="2"/>
  <c r="T143" i="2"/>
  <c r="W143" i="2"/>
  <c r="Z143" i="2"/>
  <c r="AC143" i="2"/>
  <c r="AF143" i="2"/>
  <c r="AI143" i="2"/>
  <c r="AK143" i="2"/>
  <c r="AL143" i="2"/>
  <c r="AO143" i="2"/>
  <c r="AR143" i="2"/>
  <c r="AU143" i="2"/>
  <c r="AX143" i="2"/>
  <c r="BA143" i="2"/>
  <c r="BD143" i="2"/>
  <c r="BG143" i="2"/>
  <c r="BJ143" i="2"/>
  <c r="BM143" i="2"/>
  <c r="BP143" i="2"/>
  <c r="BR143" i="2"/>
  <c r="B142" i="2"/>
  <c r="E142" i="2"/>
  <c r="H142" i="2"/>
  <c r="K142" i="2"/>
  <c r="N142" i="2"/>
  <c r="Q142" i="2"/>
  <c r="T142" i="2"/>
  <c r="W142" i="2"/>
  <c r="Z142" i="2"/>
  <c r="AC142" i="2"/>
  <c r="AF142" i="2"/>
  <c r="AI142" i="2"/>
  <c r="AK142" i="2"/>
  <c r="AL142" i="2"/>
  <c r="AO142" i="2"/>
  <c r="AR142" i="2"/>
  <c r="AU142" i="2"/>
  <c r="AX142" i="2"/>
  <c r="BA142" i="2"/>
  <c r="BD142" i="2"/>
  <c r="BG142" i="2"/>
  <c r="BJ142" i="2"/>
  <c r="BM142" i="2"/>
  <c r="BP142" i="2"/>
  <c r="BR142" i="2"/>
  <c r="B141" i="2"/>
  <c r="E141" i="2"/>
  <c r="H141" i="2"/>
  <c r="K141" i="2"/>
  <c r="N141" i="2"/>
  <c r="Q141" i="2"/>
  <c r="T141" i="2"/>
  <c r="W141" i="2"/>
  <c r="Z141" i="2"/>
  <c r="AC141" i="2"/>
  <c r="AF141" i="2"/>
  <c r="AI141" i="2"/>
  <c r="AK141" i="2"/>
  <c r="AL141" i="2"/>
  <c r="AO141" i="2"/>
  <c r="AR141" i="2"/>
  <c r="AU141" i="2"/>
  <c r="AX141" i="2"/>
  <c r="BA141" i="2"/>
  <c r="BD141" i="2"/>
  <c r="BG141" i="2"/>
  <c r="BJ141" i="2"/>
  <c r="BM141" i="2"/>
  <c r="BP141" i="2"/>
  <c r="BR141" i="2"/>
  <c r="B140" i="2"/>
  <c r="E140" i="2"/>
  <c r="H140" i="2"/>
  <c r="K140" i="2"/>
  <c r="N140" i="2"/>
  <c r="Q140" i="2"/>
  <c r="T140" i="2"/>
  <c r="W140" i="2"/>
  <c r="Z140" i="2"/>
  <c r="AC140" i="2"/>
  <c r="AF140" i="2"/>
  <c r="AI140" i="2"/>
  <c r="AK140" i="2"/>
  <c r="AL140" i="2"/>
  <c r="AO140" i="2"/>
  <c r="AR140" i="2"/>
  <c r="AU140" i="2"/>
  <c r="AX140" i="2"/>
  <c r="BA140" i="2"/>
  <c r="BD140" i="2"/>
  <c r="BG140" i="2"/>
  <c r="BJ140" i="2"/>
  <c r="BM140" i="2"/>
  <c r="BP140" i="2"/>
  <c r="BR140" i="2"/>
  <c r="B139" i="2"/>
  <c r="E139" i="2"/>
  <c r="H139" i="2"/>
  <c r="K139" i="2"/>
  <c r="N139" i="2"/>
  <c r="Q139" i="2"/>
  <c r="T139" i="2"/>
  <c r="W139" i="2"/>
  <c r="Z139" i="2"/>
  <c r="AC139" i="2"/>
  <c r="AF139" i="2"/>
  <c r="AI139" i="2"/>
  <c r="AK139" i="2"/>
  <c r="AL139" i="2"/>
  <c r="AO139" i="2"/>
  <c r="AR139" i="2"/>
  <c r="AU139" i="2"/>
  <c r="AX139" i="2"/>
  <c r="BA139" i="2"/>
  <c r="BD139" i="2"/>
  <c r="BG139" i="2"/>
  <c r="BJ139" i="2"/>
  <c r="BM139" i="2"/>
  <c r="BP139" i="2"/>
  <c r="BR139" i="2"/>
  <c r="B138" i="2"/>
  <c r="E138" i="2"/>
  <c r="H138" i="2"/>
  <c r="K138" i="2"/>
  <c r="N138" i="2"/>
  <c r="Q138" i="2"/>
  <c r="T138" i="2"/>
  <c r="W138" i="2"/>
  <c r="Z138" i="2"/>
  <c r="AC138" i="2"/>
  <c r="AF138" i="2"/>
  <c r="AI138" i="2"/>
  <c r="AK138" i="2"/>
  <c r="AL138" i="2"/>
  <c r="AO138" i="2"/>
  <c r="AR138" i="2"/>
  <c r="AU138" i="2"/>
  <c r="AX138" i="2"/>
  <c r="BA138" i="2"/>
  <c r="BD138" i="2"/>
  <c r="BG138" i="2"/>
  <c r="BJ138" i="2"/>
  <c r="BM138" i="2"/>
  <c r="BP138" i="2"/>
  <c r="BR138" i="2"/>
  <c r="B137" i="2"/>
  <c r="E137" i="2"/>
  <c r="H137" i="2"/>
  <c r="K137" i="2"/>
  <c r="N137" i="2"/>
  <c r="Q137" i="2"/>
  <c r="T137" i="2"/>
  <c r="W137" i="2"/>
  <c r="Z137" i="2"/>
  <c r="AC137" i="2"/>
  <c r="AF137" i="2"/>
  <c r="AI137" i="2"/>
  <c r="AK137" i="2"/>
  <c r="AL137" i="2"/>
  <c r="AO137" i="2"/>
  <c r="AR137" i="2"/>
  <c r="AU137" i="2"/>
  <c r="AX137" i="2"/>
  <c r="BA137" i="2"/>
  <c r="BD137" i="2"/>
  <c r="BG137" i="2"/>
  <c r="BJ137" i="2"/>
  <c r="BM137" i="2"/>
  <c r="BP137" i="2"/>
  <c r="BR137" i="2"/>
  <c r="B136" i="2"/>
  <c r="E136" i="2"/>
  <c r="H136" i="2"/>
  <c r="K136" i="2"/>
  <c r="N136" i="2"/>
  <c r="Q136" i="2"/>
  <c r="T136" i="2"/>
  <c r="W136" i="2"/>
  <c r="Z136" i="2"/>
  <c r="AC136" i="2"/>
  <c r="AF136" i="2"/>
  <c r="AI136" i="2"/>
  <c r="AK136" i="2"/>
  <c r="AL136" i="2"/>
  <c r="AO136" i="2"/>
  <c r="AR136" i="2"/>
  <c r="AU136" i="2"/>
  <c r="AX136" i="2"/>
  <c r="BA136" i="2"/>
  <c r="BD136" i="2"/>
  <c r="BG136" i="2"/>
  <c r="BJ136" i="2"/>
  <c r="BM136" i="2"/>
  <c r="BP136" i="2"/>
  <c r="BR136" i="2"/>
  <c r="B135" i="2"/>
  <c r="E135" i="2"/>
  <c r="H135" i="2"/>
  <c r="K135" i="2"/>
  <c r="N135" i="2"/>
  <c r="Q135" i="2"/>
  <c r="T135" i="2"/>
  <c r="W135" i="2"/>
  <c r="Z135" i="2"/>
  <c r="AC135" i="2"/>
  <c r="AF135" i="2"/>
  <c r="AI135" i="2"/>
  <c r="AK135" i="2"/>
  <c r="AL135" i="2"/>
  <c r="AO135" i="2"/>
  <c r="AR135" i="2"/>
  <c r="AU135" i="2"/>
  <c r="AX135" i="2"/>
  <c r="BA135" i="2"/>
  <c r="BD135" i="2"/>
  <c r="BG135" i="2"/>
  <c r="BJ135" i="2"/>
  <c r="BM135" i="2"/>
  <c r="BP135" i="2"/>
  <c r="BR135" i="2"/>
  <c r="B134" i="2"/>
  <c r="E134" i="2"/>
  <c r="H134" i="2"/>
  <c r="K134" i="2"/>
  <c r="N134" i="2"/>
  <c r="Q134" i="2"/>
  <c r="T134" i="2"/>
  <c r="W134" i="2"/>
  <c r="Z134" i="2"/>
  <c r="AC134" i="2"/>
  <c r="AF134" i="2"/>
  <c r="AI134" i="2"/>
  <c r="AK134" i="2"/>
  <c r="AL134" i="2"/>
  <c r="AO134" i="2"/>
  <c r="AR134" i="2"/>
  <c r="AU134" i="2"/>
  <c r="AX134" i="2"/>
  <c r="BA134" i="2"/>
  <c r="BD134" i="2"/>
  <c r="BG134" i="2"/>
  <c r="BJ134" i="2"/>
  <c r="BM134" i="2"/>
  <c r="BP134" i="2"/>
  <c r="BR134" i="2"/>
  <c r="B133" i="2"/>
  <c r="E133" i="2"/>
  <c r="H133" i="2"/>
  <c r="K133" i="2"/>
  <c r="N133" i="2"/>
  <c r="Q133" i="2"/>
  <c r="T133" i="2"/>
  <c r="W133" i="2"/>
  <c r="Z133" i="2"/>
  <c r="AC133" i="2"/>
  <c r="AF133" i="2"/>
  <c r="AI133" i="2"/>
  <c r="AK133" i="2"/>
  <c r="AL133" i="2"/>
  <c r="AO133" i="2"/>
  <c r="AR133" i="2"/>
  <c r="AU133" i="2"/>
  <c r="AX133" i="2"/>
  <c r="BA133" i="2"/>
  <c r="BD133" i="2"/>
  <c r="BG133" i="2"/>
  <c r="BJ133" i="2"/>
  <c r="BM133" i="2"/>
  <c r="BP133" i="2"/>
  <c r="BR133" i="2"/>
  <c r="B132" i="2"/>
  <c r="E132" i="2"/>
  <c r="H132" i="2"/>
  <c r="K132" i="2"/>
  <c r="N132" i="2"/>
  <c r="Q132" i="2"/>
  <c r="T132" i="2"/>
  <c r="W132" i="2"/>
  <c r="Z132" i="2"/>
  <c r="AC132" i="2"/>
  <c r="AF132" i="2"/>
  <c r="AI132" i="2"/>
  <c r="AK132" i="2"/>
  <c r="AL132" i="2"/>
  <c r="AO132" i="2"/>
  <c r="AR132" i="2"/>
  <c r="AU132" i="2"/>
  <c r="AX132" i="2"/>
  <c r="BA132" i="2"/>
  <c r="BD132" i="2"/>
  <c r="BG132" i="2"/>
  <c r="BJ132" i="2"/>
  <c r="BM132" i="2"/>
  <c r="BP132" i="2"/>
  <c r="BR132" i="2"/>
  <c r="B131" i="2"/>
  <c r="E131" i="2"/>
  <c r="H131" i="2"/>
  <c r="K131" i="2"/>
  <c r="N131" i="2"/>
  <c r="Q131" i="2"/>
  <c r="T131" i="2"/>
  <c r="W131" i="2"/>
  <c r="Z131" i="2"/>
  <c r="AC131" i="2"/>
  <c r="AF131" i="2"/>
  <c r="AI131" i="2"/>
  <c r="AK131" i="2"/>
  <c r="AL131" i="2"/>
  <c r="AO131" i="2"/>
  <c r="AR131" i="2"/>
  <c r="AU131" i="2"/>
  <c r="AX131" i="2"/>
  <c r="BA131" i="2"/>
  <c r="BD131" i="2"/>
  <c r="BG131" i="2"/>
  <c r="BJ131" i="2"/>
  <c r="BM131" i="2"/>
  <c r="BP131" i="2"/>
  <c r="BR131" i="2"/>
  <c r="B130" i="2"/>
  <c r="E130" i="2"/>
  <c r="H130" i="2"/>
  <c r="K130" i="2"/>
  <c r="N130" i="2"/>
  <c r="Q130" i="2"/>
  <c r="T130" i="2"/>
  <c r="W130" i="2"/>
  <c r="Z130" i="2"/>
  <c r="AC130" i="2"/>
  <c r="AF130" i="2"/>
  <c r="AI130" i="2"/>
  <c r="AK130" i="2"/>
  <c r="AL130" i="2"/>
  <c r="AO130" i="2"/>
  <c r="AR130" i="2"/>
  <c r="AU130" i="2"/>
  <c r="AX130" i="2"/>
  <c r="BA130" i="2"/>
  <c r="BD130" i="2"/>
  <c r="BG130" i="2"/>
  <c r="BJ130" i="2"/>
  <c r="BM130" i="2"/>
  <c r="BP130" i="2"/>
  <c r="BR130" i="2"/>
  <c r="B129" i="2"/>
  <c r="E129" i="2"/>
  <c r="H129" i="2"/>
  <c r="K129" i="2"/>
  <c r="N129" i="2"/>
  <c r="Q129" i="2"/>
  <c r="T129" i="2"/>
  <c r="W129" i="2"/>
  <c r="Z129" i="2"/>
  <c r="AC129" i="2"/>
  <c r="AF129" i="2"/>
  <c r="AI129" i="2"/>
  <c r="AK129" i="2"/>
  <c r="AL129" i="2"/>
  <c r="AO129" i="2"/>
  <c r="AR129" i="2"/>
  <c r="AU129" i="2"/>
  <c r="AX129" i="2"/>
  <c r="BA129" i="2"/>
  <c r="BD129" i="2"/>
  <c r="BG129" i="2"/>
  <c r="BJ129" i="2"/>
  <c r="BM129" i="2"/>
  <c r="BP129" i="2"/>
  <c r="BR129" i="2"/>
  <c r="B128" i="2"/>
  <c r="E128" i="2"/>
  <c r="H128" i="2"/>
  <c r="K128" i="2"/>
  <c r="N128" i="2"/>
  <c r="Q128" i="2"/>
  <c r="T128" i="2"/>
  <c r="W128" i="2"/>
  <c r="Z128" i="2"/>
  <c r="AC128" i="2"/>
  <c r="AF128" i="2"/>
  <c r="AI128" i="2"/>
  <c r="AK128" i="2"/>
  <c r="AL128" i="2"/>
  <c r="AO128" i="2"/>
  <c r="AR128" i="2"/>
  <c r="AU128" i="2"/>
  <c r="AX128" i="2"/>
  <c r="BA128" i="2"/>
  <c r="BD128" i="2"/>
  <c r="BG128" i="2"/>
  <c r="BJ128" i="2"/>
  <c r="BM128" i="2"/>
  <c r="BP128" i="2"/>
  <c r="BR128" i="2"/>
  <c r="B127" i="2"/>
  <c r="E127" i="2"/>
  <c r="H127" i="2"/>
  <c r="K127" i="2"/>
  <c r="N127" i="2"/>
  <c r="Q127" i="2"/>
  <c r="T127" i="2"/>
  <c r="W127" i="2"/>
  <c r="Z127" i="2"/>
  <c r="AC127" i="2"/>
  <c r="AF127" i="2"/>
  <c r="AI127" i="2"/>
  <c r="AK127" i="2"/>
  <c r="AL127" i="2"/>
  <c r="AO127" i="2"/>
  <c r="AR127" i="2"/>
  <c r="AU127" i="2"/>
  <c r="AX127" i="2"/>
  <c r="BA127" i="2"/>
  <c r="BD127" i="2"/>
  <c r="BG127" i="2"/>
  <c r="BJ127" i="2"/>
  <c r="BM127" i="2"/>
  <c r="BP127" i="2"/>
  <c r="BR127" i="2"/>
  <c r="B126" i="2"/>
  <c r="E126" i="2"/>
  <c r="H126" i="2"/>
  <c r="K126" i="2"/>
  <c r="N126" i="2"/>
  <c r="Q126" i="2"/>
  <c r="T126" i="2"/>
  <c r="W126" i="2"/>
  <c r="Z126" i="2"/>
  <c r="AC126" i="2"/>
  <c r="AF126" i="2"/>
  <c r="AI126" i="2"/>
  <c r="AK126" i="2"/>
  <c r="AL126" i="2"/>
  <c r="AO126" i="2"/>
  <c r="AR126" i="2"/>
  <c r="AU126" i="2"/>
  <c r="AX126" i="2"/>
  <c r="BA126" i="2"/>
  <c r="BD126" i="2"/>
  <c r="BG126" i="2"/>
  <c r="BJ126" i="2"/>
  <c r="BM126" i="2"/>
  <c r="BP126" i="2"/>
  <c r="BR126" i="2"/>
  <c r="B125" i="2"/>
  <c r="E125" i="2"/>
  <c r="H125" i="2"/>
  <c r="K125" i="2"/>
  <c r="N125" i="2"/>
  <c r="Q125" i="2"/>
  <c r="T125" i="2"/>
  <c r="W125" i="2"/>
  <c r="Z125" i="2"/>
  <c r="AC125" i="2"/>
  <c r="AF125" i="2"/>
  <c r="AI125" i="2"/>
  <c r="AK125" i="2"/>
  <c r="AL125" i="2"/>
  <c r="AO125" i="2"/>
  <c r="AR125" i="2"/>
  <c r="AU125" i="2"/>
  <c r="AX125" i="2"/>
  <c r="BA125" i="2"/>
  <c r="BD125" i="2"/>
  <c r="BG125" i="2"/>
  <c r="BJ125" i="2"/>
  <c r="BM125" i="2"/>
  <c r="BP125" i="2"/>
  <c r="BR125" i="2"/>
  <c r="B124" i="2"/>
  <c r="E124" i="2"/>
  <c r="H124" i="2"/>
  <c r="K124" i="2"/>
  <c r="N124" i="2"/>
  <c r="Q124" i="2"/>
  <c r="T124" i="2"/>
  <c r="W124" i="2"/>
  <c r="Z124" i="2"/>
  <c r="AC124" i="2"/>
  <c r="AF124" i="2"/>
  <c r="AI124" i="2"/>
  <c r="AK124" i="2"/>
  <c r="AL124" i="2"/>
  <c r="AO124" i="2"/>
  <c r="AR124" i="2"/>
  <c r="AU124" i="2"/>
  <c r="AX124" i="2"/>
  <c r="BA124" i="2"/>
  <c r="BD124" i="2"/>
  <c r="BG124" i="2"/>
  <c r="BJ124" i="2"/>
  <c r="BM124" i="2"/>
  <c r="BP124" i="2"/>
  <c r="BR124" i="2"/>
  <c r="B123" i="2"/>
  <c r="E123" i="2"/>
  <c r="H123" i="2"/>
  <c r="K123" i="2"/>
  <c r="N123" i="2"/>
  <c r="Q123" i="2"/>
  <c r="T123" i="2"/>
  <c r="W123" i="2"/>
  <c r="Z123" i="2"/>
  <c r="AC123" i="2"/>
  <c r="AF123" i="2"/>
  <c r="AI123" i="2"/>
  <c r="AK123" i="2"/>
  <c r="AL123" i="2"/>
  <c r="AO123" i="2"/>
  <c r="AR123" i="2"/>
  <c r="AU123" i="2"/>
  <c r="AX123" i="2"/>
  <c r="BA123" i="2"/>
  <c r="BD123" i="2"/>
  <c r="BG123" i="2"/>
  <c r="BJ123" i="2"/>
  <c r="BM123" i="2"/>
  <c r="BP123" i="2"/>
  <c r="BR123" i="2"/>
  <c r="B122" i="2"/>
  <c r="E122" i="2"/>
  <c r="H122" i="2"/>
  <c r="K122" i="2"/>
  <c r="N122" i="2"/>
  <c r="Q122" i="2"/>
  <c r="T122" i="2"/>
  <c r="W122" i="2"/>
  <c r="Z122" i="2"/>
  <c r="AC122" i="2"/>
  <c r="AF122" i="2"/>
  <c r="AI122" i="2"/>
  <c r="AK122" i="2"/>
  <c r="AL122" i="2"/>
  <c r="AO122" i="2"/>
  <c r="AR122" i="2"/>
  <c r="AU122" i="2"/>
  <c r="AX122" i="2"/>
  <c r="BA122" i="2"/>
  <c r="BD122" i="2"/>
  <c r="BG122" i="2"/>
  <c r="BJ122" i="2"/>
  <c r="BM122" i="2"/>
  <c r="BP122" i="2"/>
  <c r="BR122" i="2"/>
  <c r="B121" i="2"/>
  <c r="E121" i="2"/>
  <c r="H121" i="2"/>
  <c r="K121" i="2"/>
  <c r="N121" i="2"/>
  <c r="Q121" i="2"/>
  <c r="T121" i="2"/>
  <c r="W121" i="2"/>
  <c r="Z121" i="2"/>
  <c r="AC121" i="2"/>
  <c r="AF121" i="2"/>
  <c r="AI121" i="2"/>
  <c r="AK121" i="2"/>
  <c r="AL121" i="2"/>
  <c r="AO121" i="2"/>
  <c r="AR121" i="2"/>
  <c r="AU121" i="2"/>
  <c r="AX121" i="2"/>
  <c r="BA121" i="2"/>
  <c r="BD121" i="2"/>
  <c r="BG121" i="2"/>
  <c r="BJ121" i="2"/>
  <c r="BM121" i="2"/>
  <c r="BP121" i="2"/>
  <c r="BR121" i="2"/>
  <c r="BR120" i="2"/>
  <c r="BP120" i="2"/>
  <c r="BM120" i="2"/>
  <c r="BJ120" i="2"/>
  <c r="BG120" i="2"/>
  <c r="BD120" i="2"/>
  <c r="BA120" i="2"/>
  <c r="AX120" i="2"/>
  <c r="AU120" i="2"/>
  <c r="AR120" i="2"/>
  <c r="AO120" i="2"/>
  <c r="AI120" i="2"/>
  <c r="AC120" i="2"/>
  <c r="Z120" i="2"/>
  <c r="W120" i="2"/>
  <c r="N120" i="2"/>
  <c r="K120" i="2"/>
  <c r="E120" i="2"/>
  <c r="B120" i="2"/>
  <c r="BS81" i="2"/>
  <c r="BQ81" i="2"/>
  <c r="BO81" i="2"/>
  <c r="BN81" i="2"/>
  <c r="BL81" i="2"/>
  <c r="BK81" i="2"/>
  <c r="BI81" i="2"/>
  <c r="BH81" i="2"/>
  <c r="BF81" i="2"/>
  <c r="BE81" i="2"/>
  <c r="BC81" i="2"/>
  <c r="BB81" i="2"/>
  <c r="AZ81" i="2"/>
  <c r="AY81" i="2"/>
  <c r="BA81" i="2" s="1"/>
  <c r="AW81" i="2"/>
  <c r="AV81" i="2"/>
  <c r="AX81" i="2" s="1"/>
  <c r="AT81" i="2"/>
  <c r="AS81" i="2"/>
  <c r="AQ81" i="2"/>
  <c r="AP81" i="2"/>
  <c r="AN81" i="2"/>
  <c r="AM81" i="2"/>
  <c r="AJ81" i="2"/>
  <c r="AH81" i="2"/>
  <c r="AG81" i="2"/>
  <c r="AE81" i="2"/>
  <c r="AD81" i="2"/>
  <c r="AB81" i="2"/>
  <c r="AA81" i="2"/>
  <c r="AC81" i="2" s="1"/>
  <c r="Y81" i="2"/>
  <c r="X81" i="2"/>
  <c r="Z81" i="2" s="1"/>
  <c r="V81" i="2"/>
  <c r="U81" i="2"/>
  <c r="S81" i="2"/>
  <c r="R81" i="2"/>
  <c r="P81" i="2"/>
  <c r="O81" i="2"/>
  <c r="M81" i="2"/>
  <c r="L81" i="2"/>
  <c r="J81" i="2"/>
  <c r="I81" i="2"/>
  <c r="G81" i="2"/>
  <c r="F81" i="2"/>
  <c r="D81" i="2"/>
  <c r="C81" i="2"/>
  <c r="E81" i="2" s="1"/>
  <c r="B119" i="2"/>
  <c r="E119" i="2"/>
  <c r="H119" i="2"/>
  <c r="K119" i="2"/>
  <c r="N119" i="2"/>
  <c r="Q119" i="2"/>
  <c r="T119" i="2"/>
  <c r="W119" i="2"/>
  <c r="Z119" i="2"/>
  <c r="AC119" i="2"/>
  <c r="AF119" i="2"/>
  <c r="AI119" i="2"/>
  <c r="AK119" i="2"/>
  <c r="AL119" i="2"/>
  <c r="AO119" i="2"/>
  <c r="AR119" i="2"/>
  <c r="AU119" i="2"/>
  <c r="AX119" i="2"/>
  <c r="BA119" i="2"/>
  <c r="BD119" i="2"/>
  <c r="BG119" i="2"/>
  <c r="BJ119" i="2"/>
  <c r="BM119" i="2"/>
  <c r="BP119" i="2"/>
  <c r="BR119" i="2"/>
  <c r="B118" i="2"/>
  <c r="E118" i="2"/>
  <c r="H118" i="2"/>
  <c r="K118" i="2"/>
  <c r="N118" i="2"/>
  <c r="Q118" i="2"/>
  <c r="T118" i="2"/>
  <c r="W118" i="2"/>
  <c r="Z118" i="2"/>
  <c r="AC118" i="2"/>
  <c r="AF118" i="2"/>
  <c r="AI118" i="2"/>
  <c r="AK118" i="2"/>
  <c r="AL118" i="2"/>
  <c r="AO118" i="2"/>
  <c r="AR118" i="2"/>
  <c r="AU118" i="2"/>
  <c r="AX118" i="2"/>
  <c r="BA118" i="2"/>
  <c r="BD118" i="2"/>
  <c r="BG118" i="2"/>
  <c r="BJ118" i="2"/>
  <c r="BM118" i="2"/>
  <c r="BP118" i="2"/>
  <c r="BR118" i="2"/>
  <c r="B117" i="2"/>
  <c r="E117" i="2"/>
  <c r="H117" i="2"/>
  <c r="K117" i="2"/>
  <c r="N117" i="2"/>
  <c r="Q117" i="2"/>
  <c r="T117" i="2"/>
  <c r="W117" i="2"/>
  <c r="Z117" i="2"/>
  <c r="AC117" i="2"/>
  <c r="AF117" i="2"/>
  <c r="AI117" i="2"/>
  <c r="AK117" i="2"/>
  <c r="AL117" i="2"/>
  <c r="AO117" i="2"/>
  <c r="AR117" i="2"/>
  <c r="AU117" i="2"/>
  <c r="AX117" i="2"/>
  <c r="BA117" i="2"/>
  <c r="BD117" i="2"/>
  <c r="BG117" i="2"/>
  <c r="BJ117" i="2"/>
  <c r="BM117" i="2"/>
  <c r="BP117" i="2"/>
  <c r="BR117" i="2"/>
  <c r="B116" i="2"/>
  <c r="E116" i="2"/>
  <c r="H116" i="2"/>
  <c r="K116" i="2"/>
  <c r="N116" i="2"/>
  <c r="Q116" i="2"/>
  <c r="T116" i="2"/>
  <c r="W116" i="2"/>
  <c r="Z116" i="2"/>
  <c r="AC116" i="2"/>
  <c r="AF116" i="2"/>
  <c r="AI116" i="2"/>
  <c r="AK116" i="2"/>
  <c r="AL116" i="2"/>
  <c r="AO116" i="2"/>
  <c r="AR116" i="2"/>
  <c r="AU116" i="2"/>
  <c r="AX116" i="2"/>
  <c r="BA116" i="2"/>
  <c r="BD116" i="2"/>
  <c r="BG116" i="2"/>
  <c r="BJ116" i="2"/>
  <c r="BM116" i="2"/>
  <c r="BP116" i="2"/>
  <c r="BR116" i="2"/>
  <c r="B115" i="2"/>
  <c r="E115" i="2"/>
  <c r="H115" i="2"/>
  <c r="K115" i="2"/>
  <c r="N115" i="2"/>
  <c r="Q115" i="2"/>
  <c r="T115" i="2"/>
  <c r="W115" i="2"/>
  <c r="Z115" i="2"/>
  <c r="AC115" i="2"/>
  <c r="AF115" i="2"/>
  <c r="AI115" i="2"/>
  <c r="AK115" i="2"/>
  <c r="AL115" i="2"/>
  <c r="AO115" i="2"/>
  <c r="AR115" i="2"/>
  <c r="AU115" i="2"/>
  <c r="AX115" i="2"/>
  <c r="BA115" i="2"/>
  <c r="BD115" i="2"/>
  <c r="BG115" i="2"/>
  <c r="BJ115" i="2"/>
  <c r="BM115" i="2"/>
  <c r="BP115" i="2"/>
  <c r="BR115" i="2"/>
  <c r="B114" i="2"/>
  <c r="E114" i="2"/>
  <c r="H114" i="2"/>
  <c r="K114" i="2"/>
  <c r="N114" i="2"/>
  <c r="Q114" i="2"/>
  <c r="T114" i="2"/>
  <c r="W114" i="2"/>
  <c r="Z114" i="2"/>
  <c r="AC114" i="2"/>
  <c r="AF114" i="2"/>
  <c r="AI114" i="2"/>
  <c r="AK114" i="2"/>
  <c r="AL114" i="2"/>
  <c r="AO114" i="2"/>
  <c r="AR114" i="2"/>
  <c r="AU114" i="2"/>
  <c r="AX114" i="2"/>
  <c r="BA114" i="2"/>
  <c r="BD114" i="2"/>
  <c r="BG114" i="2"/>
  <c r="BJ114" i="2"/>
  <c r="BM114" i="2"/>
  <c r="BP114" i="2"/>
  <c r="BR114" i="2"/>
  <c r="B113" i="2"/>
  <c r="E113" i="2"/>
  <c r="H113" i="2"/>
  <c r="K113" i="2"/>
  <c r="N113" i="2"/>
  <c r="Q113" i="2"/>
  <c r="T113" i="2"/>
  <c r="W113" i="2"/>
  <c r="Z113" i="2"/>
  <c r="AC113" i="2"/>
  <c r="AF113" i="2"/>
  <c r="AI113" i="2"/>
  <c r="AK113" i="2"/>
  <c r="AL113" i="2"/>
  <c r="AO113" i="2"/>
  <c r="AR113" i="2"/>
  <c r="AU113" i="2"/>
  <c r="AX113" i="2"/>
  <c r="BA113" i="2"/>
  <c r="BD113" i="2"/>
  <c r="BG113" i="2"/>
  <c r="BJ113" i="2"/>
  <c r="BM113" i="2"/>
  <c r="BP113" i="2"/>
  <c r="BR113" i="2"/>
  <c r="B112" i="2"/>
  <c r="E112" i="2"/>
  <c r="H112" i="2"/>
  <c r="K112" i="2"/>
  <c r="N112" i="2"/>
  <c r="Q112" i="2"/>
  <c r="T112" i="2"/>
  <c r="W112" i="2"/>
  <c r="Z112" i="2"/>
  <c r="AC112" i="2"/>
  <c r="AF112" i="2"/>
  <c r="AI112" i="2"/>
  <c r="AK112" i="2"/>
  <c r="AL112" i="2"/>
  <c r="AO112" i="2"/>
  <c r="AR112" i="2"/>
  <c r="AU112" i="2"/>
  <c r="AX112" i="2"/>
  <c r="BA112" i="2"/>
  <c r="BD112" i="2"/>
  <c r="BG112" i="2"/>
  <c r="BJ112" i="2"/>
  <c r="BM112" i="2"/>
  <c r="BP112" i="2"/>
  <c r="BR112" i="2"/>
  <c r="B111" i="2"/>
  <c r="E111" i="2"/>
  <c r="H111" i="2"/>
  <c r="K111" i="2"/>
  <c r="N111" i="2"/>
  <c r="Q111" i="2"/>
  <c r="T111" i="2"/>
  <c r="W111" i="2"/>
  <c r="Z111" i="2"/>
  <c r="AC111" i="2"/>
  <c r="AF111" i="2"/>
  <c r="AI111" i="2"/>
  <c r="AK111" i="2"/>
  <c r="AL111" i="2"/>
  <c r="AO111" i="2"/>
  <c r="AR111" i="2"/>
  <c r="AU111" i="2"/>
  <c r="AX111" i="2"/>
  <c r="BA111" i="2"/>
  <c r="BD111" i="2"/>
  <c r="BG111" i="2"/>
  <c r="BJ111" i="2"/>
  <c r="BM111" i="2"/>
  <c r="BP111" i="2"/>
  <c r="BR111" i="2"/>
  <c r="B110" i="2"/>
  <c r="E110" i="2"/>
  <c r="H110" i="2"/>
  <c r="K110" i="2"/>
  <c r="N110" i="2"/>
  <c r="Q110" i="2"/>
  <c r="T110" i="2"/>
  <c r="W110" i="2"/>
  <c r="Z110" i="2"/>
  <c r="AC110" i="2"/>
  <c r="AF110" i="2"/>
  <c r="AI110" i="2"/>
  <c r="AK110" i="2"/>
  <c r="AL110" i="2"/>
  <c r="AO110" i="2"/>
  <c r="AR110" i="2"/>
  <c r="AU110" i="2"/>
  <c r="AX110" i="2"/>
  <c r="BA110" i="2"/>
  <c r="BD110" i="2"/>
  <c r="BG110" i="2"/>
  <c r="BJ110" i="2"/>
  <c r="BM110" i="2"/>
  <c r="BP110" i="2"/>
  <c r="BR110" i="2"/>
  <c r="B109" i="2"/>
  <c r="E109" i="2"/>
  <c r="H109" i="2"/>
  <c r="K109" i="2"/>
  <c r="N109" i="2"/>
  <c r="Q109" i="2"/>
  <c r="T109" i="2"/>
  <c r="W109" i="2"/>
  <c r="Z109" i="2"/>
  <c r="AC109" i="2"/>
  <c r="AF109" i="2"/>
  <c r="AI109" i="2"/>
  <c r="AK109" i="2"/>
  <c r="AL109" i="2"/>
  <c r="AO109" i="2"/>
  <c r="AR109" i="2"/>
  <c r="AU109" i="2"/>
  <c r="AX109" i="2"/>
  <c r="BA109" i="2"/>
  <c r="BD109" i="2"/>
  <c r="BG109" i="2"/>
  <c r="BJ109" i="2"/>
  <c r="BM109" i="2"/>
  <c r="BP109" i="2"/>
  <c r="BR109" i="2"/>
  <c r="B108" i="2"/>
  <c r="E108" i="2"/>
  <c r="H108" i="2"/>
  <c r="K108" i="2"/>
  <c r="N108" i="2"/>
  <c r="Q108" i="2"/>
  <c r="T108" i="2"/>
  <c r="W108" i="2"/>
  <c r="Z108" i="2"/>
  <c r="AC108" i="2"/>
  <c r="AF108" i="2"/>
  <c r="AI108" i="2"/>
  <c r="AK108" i="2"/>
  <c r="AL108" i="2"/>
  <c r="AO108" i="2"/>
  <c r="AR108" i="2"/>
  <c r="AU108" i="2"/>
  <c r="AX108" i="2"/>
  <c r="BA108" i="2"/>
  <c r="BD108" i="2"/>
  <c r="BG108" i="2"/>
  <c r="BJ108" i="2"/>
  <c r="BM108" i="2"/>
  <c r="BP108" i="2"/>
  <c r="BR108" i="2"/>
  <c r="B107" i="2"/>
  <c r="E107" i="2"/>
  <c r="H107" i="2"/>
  <c r="K107" i="2"/>
  <c r="N107" i="2"/>
  <c r="Q107" i="2"/>
  <c r="T107" i="2"/>
  <c r="W107" i="2"/>
  <c r="Z107" i="2"/>
  <c r="AC107" i="2"/>
  <c r="AF107" i="2"/>
  <c r="AI107" i="2"/>
  <c r="AK107" i="2"/>
  <c r="AL107" i="2"/>
  <c r="AO107" i="2"/>
  <c r="AR107" i="2"/>
  <c r="AU107" i="2"/>
  <c r="AX107" i="2"/>
  <c r="BA107" i="2"/>
  <c r="BD107" i="2"/>
  <c r="BG107" i="2"/>
  <c r="BJ107" i="2"/>
  <c r="BM107" i="2"/>
  <c r="BP107" i="2"/>
  <c r="BR107" i="2"/>
  <c r="B106" i="2"/>
  <c r="E106" i="2"/>
  <c r="H106" i="2"/>
  <c r="K106" i="2"/>
  <c r="N106" i="2"/>
  <c r="Q106" i="2"/>
  <c r="T106" i="2"/>
  <c r="W106" i="2"/>
  <c r="Z106" i="2"/>
  <c r="AC106" i="2"/>
  <c r="AF106" i="2"/>
  <c r="AI106" i="2"/>
  <c r="AK106" i="2"/>
  <c r="AL106" i="2"/>
  <c r="AO106" i="2"/>
  <c r="AR106" i="2"/>
  <c r="AU106" i="2"/>
  <c r="AX106" i="2"/>
  <c r="BA106" i="2"/>
  <c r="BD106" i="2"/>
  <c r="BG106" i="2"/>
  <c r="BJ106" i="2"/>
  <c r="BM106" i="2"/>
  <c r="BP106" i="2"/>
  <c r="BR106" i="2"/>
  <c r="B105" i="2"/>
  <c r="E105" i="2"/>
  <c r="H105" i="2"/>
  <c r="K105" i="2"/>
  <c r="N105" i="2"/>
  <c r="Q105" i="2"/>
  <c r="T105" i="2"/>
  <c r="W105" i="2"/>
  <c r="Z105" i="2"/>
  <c r="AC105" i="2"/>
  <c r="AF105" i="2"/>
  <c r="AI105" i="2"/>
  <c r="AK105" i="2"/>
  <c r="AL105" i="2"/>
  <c r="AO105" i="2"/>
  <c r="AR105" i="2"/>
  <c r="AU105" i="2"/>
  <c r="AX105" i="2"/>
  <c r="BA105" i="2"/>
  <c r="BD105" i="2"/>
  <c r="BG105" i="2"/>
  <c r="BJ105" i="2"/>
  <c r="BM105" i="2"/>
  <c r="BP105" i="2"/>
  <c r="BR105" i="2"/>
  <c r="B104" i="2"/>
  <c r="E104" i="2"/>
  <c r="H104" i="2"/>
  <c r="K104" i="2"/>
  <c r="N104" i="2"/>
  <c r="Q104" i="2"/>
  <c r="T104" i="2"/>
  <c r="W104" i="2"/>
  <c r="Z104" i="2"/>
  <c r="AC104" i="2"/>
  <c r="AF104" i="2"/>
  <c r="AI104" i="2"/>
  <c r="AK104" i="2"/>
  <c r="AL104" i="2"/>
  <c r="AO104" i="2"/>
  <c r="AR104" i="2"/>
  <c r="AU104" i="2"/>
  <c r="AX104" i="2"/>
  <c r="BA104" i="2"/>
  <c r="BD104" i="2"/>
  <c r="BG104" i="2"/>
  <c r="BJ104" i="2"/>
  <c r="BM104" i="2"/>
  <c r="BP104" i="2"/>
  <c r="BR104" i="2"/>
  <c r="B103" i="2"/>
  <c r="E103" i="2"/>
  <c r="H103" i="2"/>
  <c r="K103" i="2"/>
  <c r="N103" i="2"/>
  <c r="Q103" i="2"/>
  <c r="T103" i="2"/>
  <c r="W103" i="2"/>
  <c r="Z103" i="2"/>
  <c r="AC103" i="2"/>
  <c r="AF103" i="2"/>
  <c r="AI103" i="2"/>
  <c r="AK103" i="2"/>
  <c r="AL103" i="2"/>
  <c r="AO103" i="2"/>
  <c r="AR103" i="2"/>
  <c r="AU103" i="2"/>
  <c r="AX103" i="2"/>
  <c r="BA103" i="2"/>
  <c r="BD103" i="2"/>
  <c r="BG103" i="2"/>
  <c r="BJ103" i="2"/>
  <c r="BM103" i="2"/>
  <c r="BP103" i="2"/>
  <c r="BR103" i="2"/>
  <c r="B102" i="2"/>
  <c r="E102" i="2"/>
  <c r="H102" i="2"/>
  <c r="K102" i="2"/>
  <c r="N102" i="2"/>
  <c r="Q102" i="2"/>
  <c r="T102" i="2"/>
  <c r="W102" i="2"/>
  <c r="Z102" i="2"/>
  <c r="AC102" i="2"/>
  <c r="AF102" i="2"/>
  <c r="AI102" i="2"/>
  <c r="AK102" i="2"/>
  <c r="AL102" i="2"/>
  <c r="AO102" i="2"/>
  <c r="AR102" i="2"/>
  <c r="AU102" i="2"/>
  <c r="AX102" i="2"/>
  <c r="BA102" i="2"/>
  <c r="BD102" i="2"/>
  <c r="BG102" i="2"/>
  <c r="BJ102" i="2"/>
  <c r="BM102" i="2"/>
  <c r="BP102" i="2"/>
  <c r="BR102" i="2"/>
  <c r="B101" i="2"/>
  <c r="E101" i="2"/>
  <c r="H101" i="2"/>
  <c r="K101" i="2"/>
  <c r="N101" i="2"/>
  <c r="Q101" i="2"/>
  <c r="T101" i="2"/>
  <c r="W101" i="2"/>
  <c r="Z101" i="2"/>
  <c r="AC101" i="2"/>
  <c r="AF101" i="2"/>
  <c r="AI101" i="2"/>
  <c r="AK101" i="2"/>
  <c r="AL101" i="2"/>
  <c r="AO101" i="2"/>
  <c r="AR101" i="2"/>
  <c r="AU101" i="2"/>
  <c r="AX101" i="2"/>
  <c r="BA101" i="2"/>
  <c r="BD101" i="2"/>
  <c r="BG101" i="2"/>
  <c r="BJ101" i="2"/>
  <c r="BM101" i="2"/>
  <c r="BP101" i="2"/>
  <c r="BR101" i="2"/>
  <c r="B100" i="2"/>
  <c r="E100" i="2"/>
  <c r="H100" i="2"/>
  <c r="K100" i="2"/>
  <c r="N100" i="2"/>
  <c r="Q100" i="2"/>
  <c r="T100" i="2"/>
  <c r="W100" i="2"/>
  <c r="Z100" i="2"/>
  <c r="AC100" i="2"/>
  <c r="AF100" i="2"/>
  <c r="AI100" i="2"/>
  <c r="AK100" i="2"/>
  <c r="AL100" i="2"/>
  <c r="AO100" i="2"/>
  <c r="AR100" i="2"/>
  <c r="AU100" i="2"/>
  <c r="AX100" i="2"/>
  <c r="BA100" i="2"/>
  <c r="BD100" i="2"/>
  <c r="BG100" i="2"/>
  <c r="BJ100" i="2"/>
  <c r="BM100" i="2"/>
  <c r="BP100" i="2"/>
  <c r="BR100" i="2"/>
  <c r="B99" i="2"/>
  <c r="E99" i="2"/>
  <c r="H99" i="2"/>
  <c r="K99" i="2"/>
  <c r="N99" i="2"/>
  <c r="Q99" i="2"/>
  <c r="T99" i="2"/>
  <c r="W99" i="2"/>
  <c r="Z99" i="2"/>
  <c r="AC99" i="2"/>
  <c r="AF99" i="2"/>
  <c r="AI99" i="2"/>
  <c r="AK99" i="2"/>
  <c r="AL99" i="2"/>
  <c r="AO99" i="2"/>
  <c r="AR99" i="2"/>
  <c r="AU99" i="2"/>
  <c r="AX99" i="2"/>
  <c r="BA99" i="2"/>
  <c r="BD99" i="2"/>
  <c r="BG99" i="2"/>
  <c r="BJ99" i="2"/>
  <c r="BM99" i="2"/>
  <c r="BP99" i="2"/>
  <c r="BR99" i="2"/>
  <c r="B98" i="2"/>
  <c r="E98" i="2"/>
  <c r="H98" i="2"/>
  <c r="K98" i="2"/>
  <c r="N98" i="2"/>
  <c r="Q98" i="2"/>
  <c r="T98" i="2"/>
  <c r="W98" i="2"/>
  <c r="Z98" i="2"/>
  <c r="AC98" i="2"/>
  <c r="AF98" i="2"/>
  <c r="AI98" i="2"/>
  <c r="AK98" i="2"/>
  <c r="AL98" i="2"/>
  <c r="AO98" i="2"/>
  <c r="AR98" i="2"/>
  <c r="AU98" i="2"/>
  <c r="AX98" i="2"/>
  <c r="BA98" i="2"/>
  <c r="BD98" i="2"/>
  <c r="BG98" i="2"/>
  <c r="BJ98" i="2"/>
  <c r="BM98" i="2"/>
  <c r="BP98" i="2"/>
  <c r="BR98" i="2"/>
  <c r="B97" i="2"/>
  <c r="E97" i="2"/>
  <c r="H97" i="2"/>
  <c r="K97" i="2"/>
  <c r="N97" i="2"/>
  <c r="Q97" i="2"/>
  <c r="T97" i="2"/>
  <c r="W97" i="2"/>
  <c r="Z97" i="2"/>
  <c r="AC97" i="2"/>
  <c r="AF97" i="2"/>
  <c r="AI97" i="2"/>
  <c r="AK97" i="2"/>
  <c r="AL97" i="2"/>
  <c r="AO97" i="2"/>
  <c r="AR97" i="2"/>
  <c r="AU97" i="2"/>
  <c r="AX97" i="2"/>
  <c r="BA97" i="2"/>
  <c r="BD97" i="2"/>
  <c r="BG97" i="2"/>
  <c r="BJ97" i="2"/>
  <c r="BM97" i="2"/>
  <c r="BP97" i="2"/>
  <c r="BR97" i="2"/>
  <c r="B96" i="2"/>
  <c r="E96" i="2"/>
  <c r="H96" i="2"/>
  <c r="K96" i="2"/>
  <c r="N96" i="2"/>
  <c r="Q96" i="2"/>
  <c r="T96" i="2"/>
  <c r="W96" i="2"/>
  <c r="Z96" i="2"/>
  <c r="AC96" i="2"/>
  <c r="AF96" i="2"/>
  <c r="AI96" i="2"/>
  <c r="AK96" i="2"/>
  <c r="AL96" i="2"/>
  <c r="AO96" i="2"/>
  <c r="AR96" i="2"/>
  <c r="AU96" i="2"/>
  <c r="AX96" i="2"/>
  <c r="BA96" i="2"/>
  <c r="BD96" i="2"/>
  <c r="BG96" i="2"/>
  <c r="BJ96" i="2"/>
  <c r="BM96" i="2"/>
  <c r="BP96" i="2"/>
  <c r="BR96" i="2"/>
  <c r="B95" i="2"/>
  <c r="E95" i="2"/>
  <c r="H95" i="2"/>
  <c r="K95" i="2"/>
  <c r="N95" i="2"/>
  <c r="Q95" i="2"/>
  <c r="T95" i="2"/>
  <c r="W95" i="2"/>
  <c r="Z95" i="2"/>
  <c r="AC95" i="2"/>
  <c r="AF95" i="2"/>
  <c r="AI95" i="2"/>
  <c r="AK95" i="2"/>
  <c r="AL95" i="2"/>
  <c r="AO95" i="2"/>
  <c r="AR95" i="2"/>
  <c r="AU95" i="2"/>
  <c r="AX95" i="2"/>
  <c r="BA95" i="2"/>
  <c r="BD95" i="2"/>
  <c r="BG95" i="2"/>
  <c r="BJ95" i="2"/>
  <c r="BM95" i="2"/>
  <c r="BP95" i="2"/>
  <c r="BR95" i="2"/>
  <c r="B94" i="2"/>
  <c r="E94" i="2"/>
  <c r="H94" i="2"/>
  <c r="K94" i="2"/>
  <c r="N94" i="2"/>
  <c r="Q94" i="2"/>
  <c r="T94" i="2"/>
  <c r="W94" i="2"/>
  <c r="Z94" i="2"/>
  <c r="AC94" i="2"/>
  <c r="AF94" i="2"/>
  <c r="AI94" i="2"/>
  <c r="AK94" i="2"/>
  <c r="AL94" i="2"/>
  <c r="AO94" i="2"/>
  <c r="AR94" i="2"/>
  <c r="AU94" i="2"/>
  <c r="AX94" i="2"/>
  <c r="BA94" i="2"/>
  <c r="BD94" i="2"/>
  <c r="BG94" i="2"/>
  <c r="BJ94" i="2"/>
  <c r="BM94" i="2"/>
  <c r="BP94" i="2"/>
  <c r="BR94" i="2"/>
  <c r="B93" i="2"/>
  <c r="E93" i="2"/>
  <c r="H93" i="2"/>
  <c r="K93" i="2"/>
  <c r="N93" i="2"/>
  <c r="Q93" i="2"/>
  <c r="T93" i="2"/>
  <c r="W93" i="2"/>
  <c r="Z93" i="2"/>
  <c r="AC93" i="2"/>
  <c r="AF93" i="2"/>
  <c r="AI93" i="2"/>
  <c r="AK93" i="2"/>
  <c r="AL93" i="2"/>
  <c r="AO93" i="2"/>
  <c r="AR93" i="2"/>
  <c r="AU93" i="2"/>
  <c r="AX93" i="2"/>
  <c r="BA93" i="2"/>
  <c r="BD93" i="2"/>
  <c r="BG93" i="2"/>
  <c r="BJ93" i="2"/>
  <c r="BM93" i="2"/>
  <c r="BP93" i="2"/>
  <c r="BR93" i="2"/>
  <c r="B92" i="2"/>
  <c r="E92" i="2"/>
  <c r="H92" i="2"/>
  <c r="K92" i="2"/>
  <c r="N92" i="2"/>
  <c r="Q92" i="2"/>
  <c r="T92" i="2"/>
  <c r="W92" i="2"/>
  <c r="Z92" i="2"/>
  <c r="AC92" i="2"/>
  <c r="AF92" i="2"/>
  <c r="AI92" i="2"/>
  <c r="AK92" i="2"/>
  <c r="AL92" i="2"/>
  <c r="AO92" i="2"/>
  <c r="AR92" i="2"/>
  <c r="AU92" i="2"/>
  <c r="AX92" i="2"/>
  <c r="BA92" i="2"/>
  <c r="BD92" i="2"/>
  <c r="BG92" i="2"/>
  <c r="BJ92" i="2"/>
  <c r="BM92" i="2"/>
  <c r="BP92" i="2"/>
  <c r="BR92" i="2"/>
  <c r="B91" i="2"/>
  <c r="E91" i="2"/>
  <c r="H91" i="2"/>
  <c r="K91" i="2"/>
  <c r="N91" i="2"/>
  <c r="Q91" i="2"/>
  <c r="T91" i="2"/>
  <c r="W91" i="2"/>
  <c r="Z91" i="2"/>
  <c r="AC91" i="2"/>
  <c r="AF91" i="2"/>
  <c r="AI91" i="2"/>
  <c r="AK91" i="2"/>
  <c r="AL91" i="2"/>
  <c r="AO91" i="2"/>
  <c r="AR91" i="2"/>
  <c r="AU91" i="2"/>
  <c r="AX91" i="2"/>
  <c r="BA91" i="2"/>
  <c r="BD91" i="2"/>
  <c r="BG91" i="2"/>
  <c r="BJ91" i="2"/>
  <c r="BM91" i="2"/>
  <c r="BP91" i="2"/>
  <c r="BR91" i="2"/>
  <c r="B90" i="2"/>
  <c r="E90" i="2"/>
  <c r="H90" i="2"/>
  <c r="K90" i="2"/>
  <c r="N90" i="2"/>
  <c r="Q90" i="2"/>
  <c r="T90" i="2"/>
  <c r="W90" i="2"/>
  <c r="Z90" i="2"/>
  <c r="AC90" i="2"/>
  <c r="AF90" i="2"/>
  <c r="AI90" i="2"/>
  <c r="AK90" i="2"/>
  <c r="AL90" i="2"/>
  <c r="AO90" i="2"/>
  <c r="AR90" i="2"/>
  <c r="AU90" i="2"/>
  <c r="AX90" i="2"/>
  <c r="BA90" i="2"/>
  <c r="BD90" i="2"/>
  <c r="BG90" i="2"/>
  <c r="BJ90" i="2"/>
  <c r="BM90" i="2"/>
  <c r="BP90" i="2"/>
  <c r="BR90" i="2"/>
  <c r="B89" i="2"/>
  <c r="E89" i="2"/>
  <c r="H89" i="2"/>
  <c r="K89" i="2"/>
  <c r="N89" i="2"/>
  <c r="Q89" i="2"/>
  <c r="T89" i="2"/>
  <c r="W89" i="2"/>
  <c r="Z89" i="2"/>
  <c r="AC89" i="2"/>
  <c r="AF89" i="2"/>
  <c r="AI89" i="2"/>
  <c r="AK89" i="2"/>
  <c r="AL89" i="2"/>
  <c r="AO89" i="2"/>
  <c r="AR89" i="2"/>
  <c r="AU89" i="2"/>
  <c r="AX89" i="2"/>
  <c r="BA89" i="2"/>
  <c r="BD89" i="2"/>
  <c r="BG89" i="2"/>
  <c r="BJ89" i="2"/>
  <c r="BM89" i="2"/>
  <c r="BP89" i="2"/>
  <c r="BR89" i="2"/>
  <c r="B88" i="2"/>
  <c r="E88" i="2"/>
  <c r="H88" i="2"/>
  <c r="K88" i="2"/>
  <c r="N88" i="2"/>
  <c r="Q88" i="2"/>
  <c r="T88" i="2"/>
  <c r="W88" i="2"/>
  <c r="Z88" i="2"/>
  <c r="AC88" i="2"/>
  <c r="AF88" i="2"/>
  <c r="AI88" i="2"/>
  <c r="AK88" i="2"/>
  <c r="AL88" i="2"/>
  <c r="AO88" i="2"/>
  <c r="AR88" i="2"/>
  <c r="AU88" i="2"/>
  <c r="AX88" i="2"/>
  <c r="BA88" i="2"/>
  <c r="BD88" i="2"/>
  <c r="BG88" i="2"/>
  <c r="BJ88" i="2"/>
  <c r="BM88" i="2"/>
  <c r="BP88" i="2"/>
  <c r="BR88" i="2"/>
  <c r="B87" i="2"/>
  <c r="E87" i="2"/>
  <c r="H87" i="2"/>
  <c r="K87" i="2"/>
  <c r="N87" i="2"/>
  <c r="Q87" i="2"/>
  <c r="T87" i="2"/>
  <c r="W87" i="2"/>
  <c r="Z87" i="2"/>
  <c r="AC87" i="2"/>
  <c r="AF87" i="2"/>
  <c r="AI87" i="2"/>
  <c r="AK87" i="2"/>
  <c r="AL87" i="2"/>
  <c r="AO87" i="2"/>
  <c r="AR87" i="2"/>
  <c r="AU87" i="2"/>
  <c r="AX87" i="2"/>
  <c r="BA87" i="2"/>
  <c r="BD87" i="2"/>
  <c r="BG87" i="2"/>
  <c r="BJ87" i="2"/>
  <c r="BM87" i="2"/>
  <c r="BP87" i="2"/>
  <c r="BR87" i="2"/>
  <c r="B86" i="2"/>
  <c r="E86" i="2"/>
  <c r="H86" i="2"/>
  <c r="K86" i="2"/>
  <c r="N86" i="2"/>
  <c r="Q86" i="2"/>
  <c r="T86" i="2"/>
  <c r="W86" i="2"/>
  <c r="Z86" i="2"/>
  <c r="AC86" i="2"/>
  <c r="AF86" i="2"/>
  <c r="AI86" i="2"/>
  <c r="AK86" i="2"/>
  <c r="AL86" i="2"/>
  <c r="AO86" i="2"/>
  <c r="AR86" i="2"/>
  <c r="AU86" i="2"/>
  <c r="AX86" i="2"/>
  <c r="BA86" i="2"/>
  <c r="BD86" i="2"/>
  <c r="BG86" i="2"/>
  <c r="BJ86" i="2"/>
  <c r="BM86" i="2"/>
  <c r="BP86" i="2"/>
  <c r="BR86" i="2"/>
  <c r="B85" i="2"/>
  <c r="E85" i="2"/>
  <c r="H85" i="2"/>
  <c r="K85" i="2"/>
  <c r="N85" i="2"/>
  <c r="Q85" i="2"/>
  <c r="T85" i="2"/>
  <c r="W85" i="2"/>
  <c r="Z85" i="2"/>
  <c r="AC85" i="2"/>
  <c r="AF85" i="2"/>
  <c r="AI85" i="2"/>
  <c r="AK85" i="2"/>
  <c r="AL85" i="2"/>
  <c r="AO85" i="2"/>
  <c r="AR85" i="2"/>
  <c r="AU85" i="2"/>
  <c r="AX85" i="2"/>
  <c r="BA85" i="2"/>
  <c r="BD85" i="2"/>
  <c r="BG85" i="2"/>
  <c r="BJ85" i="2"/>
  <c r="BM85" i="2"/>
  <c r="BP85" i="2"/>
  <c r="BR85" i="2"/>
  <c r="B84" i="2"/>
  <c r="E84" i="2"/>
  <c r="H84" i="2"/>
  <c r="K84" i="2"/>
  <c r="N84" i="2"/>
  <c r="Q84" i="2"/>
  <c r="T84" i="2"/>
  <c r="W84" i="2"/>
  <c r="Z84" i="2"/>
  <c r="AC84" i="2"/>
  <c r="AF84" i="2"/>
  <c r="AI84" i="2"/>
  <c r="AK84" i="2"/>
  <c r="AL84" i="2"/>
  <c r="AO84" i="2"/>
  <c r="AR84" i="2"/>
  <c r="AU84" i="2"/>
  <c r="AX84" i="2"/>
  <c r="BA84" i="2"/>
  <c r="BD84" i="2"/>
  <c r="BG84" i="2"/>
  <c r="BJ84" i="2"/>
  <c r="BM84" i="2"/>
  <c r="BP84" i="2"/>
  <c r="BR84" i="2"/>
  <c r="B83" i="2"/>
  <c r="E83" i="2"/>
  <c r="H83" i="2"/>
  <c r="K83" i="2"/>
  <c r="N83" i="2"/>
  <c r="Q83" i="2"/>
  <c r="T83" i="2"/>
  <c r="W83" i="2"/>
  <c r="Z83" i="2"/>
  <c r="AC83" i="2"/>
  <c r="AF83" i="2"/>
  <c r="AI83" i="2"/>
  <c r="AK83" i="2"/>
  <c r="AL83" i="2"/>
  <c r="AO83" i="2"/>
  <c r="AR83" i="2"/>
  <c r="AU83" i="2"/>
  <c r="AX83" i="2"/>
  <c r="BA83" i="2"/>
  <c r="BD83" i="2"/>
  <c r="BG83" i="2"/>
  <c r="BJ83" i="2"/>
  <c r="BM83" i="2"/>
  <c r="BP83" i="2"/>
  <c r="BR83" i="2"/>
  <c r="B82" i="2"/>
  <c r="E82" i="2"/>
  <c r="H82" i="2"/>
  <c r="K82" i="2"/>
  <c r="N82" i="2"/>
  <c r="Q82" i="2"/>
  <c r="T82" i="2"/>
  <c r="W82" i="2"/>
  <c r="Z82" i="2"/>
  <c r="AC82" i="2"/>
  <c r="AF82" i="2"/>
  <c r="AI82" i="2"/>
  <c r="AK82" i="2"/>
  <c r="AL82" i="2"/>
  <c r="AO82" i="2"/>
  <c r="AR82" i="2"/>
  <c r="AU82" i="2"/>
  <c r="AX82" i="2"/>
  <c r="BA82" i="2"/>
  <c r="BD82" i="2"/>
  <c r="BG82" i="2"/>
  <c r="BJ82" i="2"/>
  <c r="BM82" i="2"/>
  <c r="BP82" i="2"/>
  <c r="BR82" i="2"/>
  <c r="BR81" i="2"/>
  <c r="BP81" i="2"/>
  <c r="BM81" i="2"/>
  <c r="BJ81" i="2"/>
  <c r="BG81" i="2"/>
  <c r="BD81" i="2"/>
  <c r="AU81" i="2"/>
  <c r="AR81" i="2"/>
  <c r="AO81" i="2"/>
  <c r="AL81" i="2"/>
  <c r="AK81" i="2"/>
  <c r="AI81" i="2"/>
  <c r="AF81" i="2"/>
  <c r="W81" i="2"/>
  <c r="T81" i="2"/>
  <c r="Q81" i="2"/>
  <c r="N81" i="2"/>
  <c r="K81" i="2"/>
  <c r="H81" i="2"/>
  <c r="BS31" i="2"/>
  <c r="BQ31" i="2"/>
  <c r="BO31" i="2"/>
  <c r="BN31" i="2"/>
  <c r="BR31" i="2" s="1"/>
  <c r="BL31" i="2"/>
  <c r="BK31" i="2"/>
  <c r="BI31" i="2"/>
  <c r="BH31" i="2"/>
  <c r="BF31" i="2"/>
  <c r="BE31" i="2"/>
  <c r="BC31" i="2"/>
  <c r="BB31" i="2"/>
  <c r="AZ31" i="2"/>
  <c r="AY31" i="2"/>
  <c r="AW31" i="2"/>
  <c r="AV31" i="2"/>
  <c r="AT31" i="2"/>
  <c r="AS31" i="2"/>
  <c r="AU31" i="2" s="1"/>
  <c r="AQ31" i="2"/>
  <c r="AP31" i="2"/>
  <c r="AR31" i="2" s="1"/>
  <c r="AN31" i="2"/>
  <c r="AM31" i="2"/>
  <c r="AJ31" i="2"/>
  <c r="AH31" i="2"/>
  <c r="AG31" i="2"/>
  <c r="AE31" i="2"/>
  <c r="AD31" i="2"/>
  <c r="AB31" i="2"/>
  <c r="AA31" i="2"/>
  <c r="AC31" i="2" s="1"/>
  <c r="Y31" i="2"/>
  <c r="X31" i="2"/>
  <c r="V31" i="2"/>
  <c r="U31" i="2"/>
  <c r="W31" i="2" s="1"/>
  <c r="S31" i="2"/>
  <c r="R31" i="2"/>
  <c r="P31" i="2"/>
  <c r="O31" i="2"/>
  <c r="M31" i="2"/>
  <c r="L31" i="2"/>
  <c r="J31" i="2"/>
  <c r="I31" i="2"/>
  <c r="G31" i="2"/>
  <c r="F31" i="2"/>
  <c r="D31" i="2"/>
  <c r="C31" i="2"/>
  <c r="E31" i="2" s="1"/>
  <c r="B80" i="2"/>
  <c r="E80" i="2"/>
  <c r="H80" i="2"/>
  <c r="K80" i="2"/>
  <c r="N80" i="2"/>
  <c r="Q80" i="2"/>
  <c r="T80" i="2"/>
  <c r="W80" i="2"/>
  <c r="Z80" i="2"/>
  <c r="AC80" i="2"/>
  <c r="AF80" i="2"/>
  <c r="AI80" i="2"/>
  <c r="AK80" i="2"/>
  <c r="AL80" i="2"/>
  <c r="AO80" i="2"/>
  <c r="AR80" i="2"/>
  <c r="AU80" i="2"/>
  <c r="AX80" i="2"/>
  <c r="BA80" i="2"/>
  <c r="BD80" i="2"/>
  <c r="BG80" i="2"/>
  <c r="BJ80" i="2"/>
  <c r="BM80" i="2"/>
  <c r="BP80" i="2"/>
  <c r="BR80" i="2"/>
  <c r="B79" i="2"/>
  <c r="E79" i="2"/>
  <c r="H79" i="2"/>
  <c r="K79" i="2"/>
  <c r="N79" i="2"/>
  <c r="Q79" i="2"/>
  <c r="T79" i="2"/>
  <c r="W79" i="2"/>
  <c r="Z79" i="2"/>
  <c r="AC79" i="2"/>
  <c r="AF79" i="2"/>
  <c r="AI79" i="2"/>
  <c r="AK79" i="2"/>
  <c r="AL79" i="2"/>
  <c r="AO79" i="2"/>
  <c r="AR79" i="2"/>
  <c r="AU79" i="2"/>
  <c r="AX79" i="2"/>
  <c r="BA79" i="2"/>
  <c r="BD79" i="2"/>
  <c r="BG79" i="2"/>
  <c r="BJ79" i="2"/>
  <c r="BM79" i="2"/>
  <c r="BP79" i="2"/>
  <c r="BR79" i="2"/>
  <c r="B78" i="2"/>
  <c r="E78" i="2"/>
  <c r="H78" i="2"/>
  <c r="K78" i="2"/>
  <c r="N78" i="2"/>
  <c r="Q78" i="2"/>
  <c r="T78" i="2"/>
  <c r="W78" i="2"/>
  <c r="Z78" i="2"/>
  <c r="AC78" i="2"/>
  <c r="AF78" i="2"/>
  <c r="AI78" i="2"/>
  <c r="AK78" i="2"/>
  <c r="AL78" i="2"/>
  <c r="AO78" i="2"/>
  <c r="AR78" i="2"/>
  <c r="AU78" i="2"/>
  <c r="AX78" i="2"/>
  <c r="BA78" i="2"/>
  <c r="BD78" i="2"/>
  <c r="BG78" i="2"/>
  <c r="BJ78" i="2"/>
  <c r="BM78" i="2"/>
  <c r="BP78" i="2"/>
  <c r="BR78" i="2"/>
  <c r="B77" i="2"/>
  <c r="E77" i="2"/>
  <c r="H77" i="2"/>
  <c r="K77" i="2"/>
  <c r="N77" i="2"/>
  <c r="Q77" i="2"/>
  <c r="T77" i="2"/>
  <c r="W77" i="2"/>
  <c r="Z77" i="2"/>
  <c r="AC77" i="2"/>
  <c r="AF77" i="2"/>
  <c r="AI77" i="2"/>
  <c r="AK77" i="2"/>
  <c r="AL77" i="2"/>
  <c r="AO77" i="2"/>
  <c r="AR77" i="2"/>
  <c r="AU77" i="2"/>
  <c r="AX77" i="2"/>
  <c r="BA77" i="2"/>
  <c r="BD77" i="2"/>
  <c r="BG77" i="2"/>
  <c r="BJ77" i="2"/>
  <c r="BM77" i="2"/>
  <c r="BP77" i="2"/>
  <c r="BR77" i="2"/>
  <c r="B76" i="2"/>
  <c r="E76" i="2"/>
  <c r="H76" i="2"/>
  <c r="K76" i="2"/>
  <c r="N76" i="2"/>
  <c r="Q76" i="2"/>
  <c r="T76" i="2"/>
  <c r="W76" i="2"/>
  <c r="Z76" i="2"/>
  <c r="AC76" i="2"/>
  <c r="AF76" i="2"/>
  <c r="AI76" i="2"/>
  <c r="AK76" i="2"/>
  <c r="AL76" i="2"/>
  <c r="AO76" i="2"/>
  <c r="AR76" i="2"/>
  <c r="AU76" i="2"/>
  <c r="AX76" i="2"/>
  <c r="BA76" i="2"/>
  <c r="BD76" i="2"/>
  <c r="BG76" i="2"/>
  <c r="BJ76" i="2"/>
  <c r="BM76" i="2"/>
  <c r="BP76" i="2"/>
  <c r="BR76" i="2"/>
  <c r="B75" i="2"/>
  <c r="E75" i="2"/>
  <c r="H75" i="2"/>
  <c r="K75" i="2"/>
  <c r="N75" i="2"/>
  <c r="Q75" i="2"/>
  <c r="T75" i="2"/>
  <c r="W75" i="2"/>
  <c r="Z75" i="2"/>
  <c r="AC75" i="2"/>
  <c r="AF75" i="2"/>
  <c r="AI75" i="2"/>
  <c r="AK75" i="2"/>
  <c r="AL75" i="2"/>
  <c r="AO75" i="2"/>
  <c r="AR75" i="2"/>
  <c r="AU75" i="2"/>
  <c r="AX75" i="2"/>
  <c r="BA75" i="2"/>
  <c r="BD75" i="2"/>
  <c r="BG75" i="2"/>
  <c r="BJ75" i="2"/>
  <c r="BM75" i="2"/>
  <c r="BP75" i="2"/>
  <c r="BR75" i="2"/>
  <c r="B74" i="2"/>
  <c r="E74" i="2"/>
  <c r="H74" i="2"/>
  <c r="K74" i="2"/>
  <c r="N74" i="2"/>
  <c r="Q74" i="2"/>
  <c r="T74" i="2"/>
  <c r="W74" i="2"/>
  <c r="Z74" i="2"/>
  <c r="AC74" i="2"/>
  <c r="AF74" i="2"/>
  <c r="AI74" i="2"/>
  <c r="AK74" i="2"/>
  <c r="AL74" i="2"/>
  <c r="AO74" i="2"/>
  <c r="AR74" i="2"/>
  <c r="AU74" i="2"/>
  <c r="AX74" i="2"/>
  <c r="BA74" i="2"/>
  <c r="BD74" i="2"/>
  <c r="BG74" i="2"/>
  <c r="BJ74" i="2"/>
  <c r="BM74" i="2"/>
  <c r="BP74" i="2"/>
  <c r="BR74" i="2"/>
  <c r="B73" i="2"/>
  <c r="E73" i="2"/>
  <c r="H73" i="2"/>
  <c r="K73" i="2"/>
  <c r="N73" i="2"/>
  <c r="Q73" i="2"/>
  <c r="T73" i="2"/>
  <c r="W73" i="2"/>
  <c r="Z73" i="2"/>
  <c r="AC73" i="2"/>
  <c r="AF73" i="2"/>
  <c r="AI73" i="2"/>
  <c r="AK73" i="2"/>
  <c r="AL73" i="2"/>
  <c r="AO73" i="2"/>
  <c r="AR73" i="2"/>
  <c r="AU73" i="2"/>
  <c r="AX73" i="2"/>
  <c r="BA73" i="2"/>
  <c r="BD73" i="2"/>
  <c r="BG73" i="2"/>
  <c r="BJ73" i="2"/>
  <c r="BM73" i="2"/>
  <c r="BP73" i="2"/>
  <c r="BR73" i="2"/>
  <c r="B72" i="2"/>
  <c r="E72" i="2"/>
  <c r="H72" i="2"/>
  <c r="K72" i="2"/>
  <c r="N72" i="2"/>
  <c r="Q72" i="2"/>
  <c r="T72" i="2"/>
  <c r="W72" i="2"/>
  <c r="Z72" i="2"/>
  <c r="AC72" i="2"/>
  <c r="AF72" i="2"/>
  <c r="AI72" i="2"/>
  <c r="AK72" i="2"/>
  <c r="AL72" i="2"/>
  <c r="AO72" i="2"/>
  <c r="AR72" i="2"/>
  <c r="AU72" i="2"/>
  <c r="AX72" i="2"/>
  <c r="BA72" i="2"/>
  <c r="BD72" i="2"/>
  <c r="BG72" i="2"/>
  <c r="BJ72" i="2"/>
  <c r="BM72" i="2"/>
  <c r="BP72" i="2"/>
  <c r="BR72" i="2"/>
  <c r="B71" i="2"/>
  <c r="E71" i="2"/>
  <c r="H71" i="2"/>
  <c r="K71" i="2"/>
  <c r="N71" i="2"/>
  <c r="Q71" i="2"/>
  <c r="T71" i="2"/>
  <c r="W71" i="2"/>
  <c r="Z71" i="2"/>
  <c r="AC71" i="2"/>
  <c r="AF71" i="2"/>
  <c r="AI71" i="2"/>
  <c r="AK71" i="2"/>
  <c r="AL71" i="2"/>
  <c r="AO71" i="2"/>
  <c r="AR71" i="2"/>
  <c r="AU71" i="2"/>
  <c r="AX71" i="2"/>
  <c r="BA71" i="2"/>
  <c r="BD71" i="2"/>
  <c r="BG71" i="2"/>
  <c r="BJ71" i="2"/>
  <c r="BM71" i="2"/>
  <c r="BP71" i="2"/>
  <c r="BR71" i="2"/>
  <c r="B70" i="2"/>
  <c r="E70" i="2"/>
  <c r="H70" i="2"/>
  <c r="K70" i="2"/>
  <c r="N70" i="2"/>
  <c r="Q70" i="2"/>
  <c r="T70" i="2"/>
  <c r="W70" i="2"/>
  <c r="Z70" i="2"/>
  <c r="AC70" i="2"/>
  <c r="AF70" i="2"/>
  <c r="AI70" i="2"/>
  <c r="AK70" i="2"/>
  <c r="AL70" i="2"/>
  <c r="AO70" i="2"/>
  <c r="AR70" i="2"/>
  <c r="AU70" i="2"/>
  <c r="AX70" i="2"/>
  <c r="BA70" i="2"/>
  <c r="BD70" i="2"/>
  <c r="BG70" i="2"/>
  <c r="BJ70" i="2"/>
  <c r="BM70" i="2"/>
  <c r="BP70" i="2"/>
  <c r="BR70" i="2"/>
  <c r="B69" i="2"/>
  <c r="E69" i="2"/>
  <c r="H69" i="2"/>
  <c r="K69" i="2"/>
  <c r="N69" i="2"/>
  <c r="Q69" i="2"/>
  <c r="T69" i="2"/>
  <c r="W69" i="2"/>
  <c r="Z69" i="2"/>
  <c r="AC69" i="2"/>
  <c r="AF69" i="2"/>
  <c r="AI69" i="2"/>
  <c r="AK69" i="2"/>
  <c r="AL69" i="2"/>
  <c r="AO69" i="2"/>
  <c r="AR69" i="2"/>
  <c r="AU69" i="2"/>
  <c r="AX69" i="2"/>
  <c r="BA69" i="2"/>
  <c r="BD69" i="2"/>
  <c r="BG69" i="2"/>
  <c r="BJ69" i="2"/>
  <c r="BM69" i="2"/>
  <c r="BP69" i="2"/>
  <c r="BR69" i="2"/>
  <c r="B68" i="2"/>
  <c r="E68" i="2"/>
  <c r="H68" i="2"/>
  <c r="K68" i="2"/>
  <c r="N68" i="2"/>
  <c r="Q68" i="2"/>
  <c r="T68" i="2"/>
  <c r="W68" i="2"/>
  <c r="Z68" i="2"/>
  <c r="AC68" i="2"/>
  <c r="AF68" i="2"/>
  <c r="AI68" i="2"/>
  <c r="AK68" i="2"/>
  <c r="AL68" i="2"/>
  <c r="AO68" i="2"/>
  <c r="AR68" i="2"/>
  <c r="AU68" i="2"/>
  <c r="AX68" i="2"/>
  <c r="BA68" i="2"/>
  <c r="BD68" i="2"/>
  <c r="BG68" i="2"/>
  <c r="BJ68" i="2"/>
  <c r="BM68" i="2"/>
  <c r="BP68" i="2"/>
  <c r="BR68" i="2"/>
  <c r="B67" i="2"/>
  <c r="E67" i="2"/>
  <c r="H67" i="2"/>
  <c r="K67" i="2"/>
  <c r="N67" i="2"/>
  <c r="Q67" i="2"/>
  <c r="T67" i="2"/>
  <c r="W67" i="2"/>
  <c r="Z67" i="2"/>
  <c r="AC67" i="2"/>
  <c r="AF67" i="2"/>
  <c r="AI67" i="2"/>
  <c r="AK67" i="2"/>
  <c r="AL67" i="2"/>
  <c r="AO67" i="2"/>
  <c r="AR67" i="2"/>
  <c r="AU67" i="2"/>
  <c r="AX67" i="2"/>
  <c r="BA67" i="2"/>
  <c r="BD67" i="2"/>
  <c r="BG67" i="2"/>
  <c r="BJ67" i="2"/>
  <c r="BM67" i="2"/>
  <c r="BP67" i="2"/>
  <c r="BR67" i="2"/>
  <c r="B66" i="2"/>
  <c r="E66" i="2"/>
  <c r="H66" i="2"/>
  <c r="K66" i="2"/>
  <c r="N66" i="2"/>
  <c r="Q66" i="2"/>
  <c r="T66" i="2"/>
  <c r="W66" i="2"/>
  <c r="Z66" i="2"/>
  <c r="AC66" i="2"/>
  <c r="AF66" i="2"/>
  <c r="AI66" i="2"/>
  <c r="AK66" i="2"/>
  <c r="AL66" i="2"/>
  <c r="AO66" i="2"/>
  <c r="AR66" i="2"/>
  <c r="AU66" i="2"/>
  <c r="AX66" i="2"/>
  <c r="BA66" i="2"/>
  <c r="BD66" i="2"/>
  <c r="BG66" i="2"/>
  <c r="BJ66" i="2"/>
  <c r="BM66" i="2"/>
  <c r="BP66" i="2"/>
  <c r="BR66" i="2"/>
  <c r="B65" i="2"/>
  <c r="E65" i="2"/>
  <c r="H65" i="2"/>
  <c r="K65" i="2"/>
  <c r="N65" i="2"/>
  <c r="Q65" i="2"/>
  <c r="T65" i="2"/>
  <c r="W65" i="2"/>
  <c r="Z65" i="2"/>
  <c r="AC65" i="2"/>
  <c r="AF65" i="2"/>
  <c r="AI65" i="2"/>
  <c r="AK65" i="2"/>
  <c r="AL65" i="2"/>
  <c r="AO65" i="2"/>
  <c r="AR65" i="2"/>
  <c r="AU65" i="2"/>
  <c r="AX65" i="2"/>
  <c r="BA65" i="2"/>
  <c r="BD65" i="2"/>
  <c r="BG65" i="2"/>
  <c r="BJ65" i="2"/>
  <c r="BM65" i="2"/>
  <c r="BP65" i="2"/>
  <c r="BR65" i="2"/>
  <c r="B64" i="2"/>
  <c r="E64" i="2"/>
  <c r="H64" i="2"/>
  <c r="K64" i="2"/>
  <c r="N64" i="2"/>
  <c r="Q64" i="2"/>
  <c r="T64" i="2"/>
  <c r="W64" i="2"/>
  <c r="Z64" i="2"/>
  <c r="AC64" i="2"/>
  <c r="AF64" i="2"/>
  <c r="AI64" i="2"/>
  <c r="AK64" i="2"/>
  <c r="AL64" i="2"/>
  <c r="AO64" i="2"/>
  <c r="AR64" i="2"/>
  <c r="AU64" i="2"/>
  <c r="AX64" i="2"/>
  <c r="BA64" i="2"/>
  <c r="BD64" i="2"/>
  <c r="BG64" i="2"/>
  <c r="BJ64" i="2"/>
  <c r="BM64" i="2"/>
  <c r="BP64" i="2"/>
  <c r="BR64" i="2"/>
  <c r="B63" i="2"/>
  <c r="E63" i="2"/>
  <c r="H63" i="2"/>
  <c r="K63" i="2"/>
  <c r="N63" i="2"/>
  <c r="Q63" i="2"/>
  <c r="T63" i="2"/>
  <c r="W63" i="2"/>
  <c r="Z63" i="2"/>
  <c r="AC63" i="2"/>
  <c r="AF63" i="2"/>
  <c r="AI63" i="2"/>
  <c r="AK63" i="2"/>
  <c r="AL63" i="2"/>
  <c r="AO63" i="2"/>
  <c r="AR63" i="2"/>
  <c r="AU63" i="2"/>
  <c r="AX63" i="2"/>
  <c r="BA63" i="2"/>
  <c r="BD63" i="2"/>
  <c r="BG63" i="2"/>
  <c r="BJ63" i="2"/>
  <c r="BM63" i="2"/>
  <c r="BP63" i="2"/>
  <c r="BR63" i="2"/>
  <c r="B62" i="2"/>
  <c r="E62" i="2"/>
  <c r="H62" i="2"/>
  <c r="K62" i="2"/>
  <c r="N62" i="2"/>
  <c r="Q62" i="2"/>
  <c r="T62" i="2"/>
  <c r="W62" i="2"/>
  <c r="Z62" i="2"/>
  <c r="AC62" i="2"/>
  <c r="AF62" i="2"/>
  <c r="AI62" i="2"/>
  <c r="AK62" i="2"/>
  <c r="AL62" i="2"/>
  <c r="AO62" i="2"/>
  <c r="AR62" i="2"/>
  <c r="AU62" i="2"/>
  <c r="AX62" i="2"/>
  <c r="BA62" i="2"/>
  <c r="BD62" i="2"/>
  <c r="BG62" i="2"/>
  <c r="BJ62" i="2"/>
  <c r="BM62" i="2"/>
  <c r="BP62" i="2"/>
  <c r="BR62" i="2"/>
  <c r="B61" i="2"/>
  <c r="E61" i="2"/>
  <c r="H61" i="2"/>
  <c r="K61" i="2"/>
  <c r="N61" i="2"/>
  <c r="Q61" i="2"/>
  <c r="T61" i="2"/>
  <c r="W61" i="2"/>
  <c r="Z61" i="2"/>
  <c r="AC61" i="2"/>
  <c r="AF61" i="2"/>
  <c r="AI61" i="2"/>
  <c r="AK61" i="2"/>
  <c r="AL61" i="2"/>
  <c r="AO61" i="2"/>
  <c r="AR61" i="2"/>
  <c r="AU61" i="2"/>
  <c r="AX61" i="2"/>
  <c r="BA61" i="2"/>
  <c r="BD61" i="2"/>
  <c r="BG61" i="2"/>
  <c r="BJ61" i="2"/>
  <c r="BM61" i="2"/>
  <c r="BP61" i="2"/>
  <c r="BR61" i="2"/>
  <c r="B60" i="2"/>
  <c r="E60" i="2"/>
  <c r="H60" i="2"/>
  <c r="K60" i="2"/>
  <c r="N60" i="2"/>
  <c r="Q60" i="2"/>
  <c r="T60" i="2"/>
  <c r="W60" i="2"/>
  <c r="Z60" i="2"/>
  <c r="AC60" i="2"/>
  <c r="AF60" i="2"/>
  <c r="AI60" i="2"/>
  <c r="AK60" i="2"/>
  <c r="AL60" i="2"/>
  <c r="AO60" i="2"/>
  <c r="AR60" i="2"/>
  <c r="AU60" i="2"/>
  <c r="AX60" i="2"/>
  <c r="BA60" i="2"/>
  <c r="BD60" i="2"/>
  <c r="BG60" i="2"/>
  <c r="BJ60" i="2"/>
  <c r="BM60" i="2"/>
  <c r="BP60" i="2"/>
  <c r="BR60" i="2"/>
  <c r="B59" i="2"/>
  <c r="E59" i="2"/>
  <c r="H59" i="2"/>
  <c r="K59" i="2"/>
  <c r="N59" i="2"/>
  <c r="Q59" i="2"/>
  <c r="T59" i="2"/>
  <c r="W59" i="2"/>
  <c r="Z59" i="2"/>
  <c r="AC59" i="2"/>
  <c r="AF59" i="2"/>
  <c r="AI59" i="2"/>
  <c r="AK59" i="2"/>
  <c r="AL59" i="2"/>
  <c r="AO59" i="2"/>
  <c r="AR59" i="2"/>
  <c r="AU59" i="2"/>
  <c r="AX59" i="2"/>
  <c r="BA59" i="2"/>
  <c r="BD59" i="2"/>
  <c r="BG59" i="2"/>
  <c r="BJ59" i="2"/>
  <c r="BM59" i="2"/>
  <c r="BP59" i="2"/>
  <c r="BR59" i="2"/>
  <c r="B58" i="2"/>
  <c r="E58" i="2"/>
  <c r="H58" i="2"/>
  <c r="K58" i="2"/>
  <c r="N58" i="2"/>
  <c r="Q58" i="2"/>
  <c r="T58" i="2"/>
  <c r="W58" i="2"/>
  <c r="Z58" i="2"/>
  <c r="AC58" i="2"/>
  <c r="AF58" i="2"/>
  <c r="AI58" i="2"/>
  <c r="AK58" i="2"/>
  <c r="AL58" i="2"/>
  <c r="AO58" i="2"/>
  <c r="AR58" i="2"/>
  <c r="AU58" i="2"/>
  <c r="AX58" i="2"/>
  <c r="BA58" i="2"/>
  <c r="BD58" i="2"/>
  <c r="BG58" i="2"/>
  <c r="BJ58" i="2"/>
  <c r="BM58" i="2"/>
  <c r="BP58" i="2"/>
  <c r="BR58" i="2"/>
  <c r="B57" i="2"/>
  <c r="E57" i="2"/>
  <c r="H57" i="2"/>
  <c r="K57" i="2"/>
  <c r="N57" i="2"/>
  <c r="Q57" i="2"/>
  <c r="T57" i="2"/>
  <c r="W57" i="2"/>
  <c r="Z57" i="2"/>
  <c r="AC57" i="2"/>
  <c r="AF57" i="2"/>
  <c r="AI57" i="2"/>
  <c r="AK57" i="2"/>
  <c r="AL57" i="2"/>
  <c r="AO57" i="2"/>
  <c r="AR57" i="2"/>
  <c r="AU57" i="2"/>
  <c r="AX57" i="2"/>
  <c r="BA57" i="2"/>
  <c r="BD57" i="2"/>
  <c r="BG57" i="2"/>
  <c r="BJ57" i="2"/>
  <c r="BM57" i="2"/>
  <c r="BP57" i="2"/>
  <c r="BR57" i="2"/>
  <c r="B56" i="2"/>
  <c r="E56" i="2"/>
  <c r="H56" i="2"/>
  <c r="K56" i="2"/>
  <c r="N56" i="2"/>
  <c r="Q56" i="2"/>
  <c r="T56" i="2"/>
  <c r="W56" i="2"/>
  <c r="Z56" i="2"/>
  <c r="AC56" i="2"/>
  <c r="AF56" i="2"/>
  <c r="AI56" i="2"/>
  <c r="AK56" i="2"/>
  <c r="AL56" i="2"/>
  <c r="AO56" i="2"/>
  <c r="AR56" i="2"/>
  <c r="AU56" i="2"/>
  <c r="AX56" i="2"/>
  <c r="BA56" i="2"/>
  <c r="BD56" i="2"/>
  <c r="BG56" i="2"/>
  <c r="BJ56" i="2"/>
  <c r="BM56" i="2"/>
  <c r="BP56" i="2"/>
  <c r="BR56" i="2"/>
  <c r="B55" i="2"/>
  <c r="E55" i="2"/>
  <c r="H55" i="2"/>
  <c r="K55" i="2"/>
  <c r="N55" i="2"/>
  <c r="Q55" i="2"/>
  <c r="T55" i="2"/>
  <c r="W55" i="2"/>
  <c r="Z55" i="2"/>
  <c r="AC55" i="2"/>
  <c r="AF55" i="2"/>
  <c r="AI55" i="2"/>
  <c r="AK55" i="2"/>
  <c r="AL55" i="2"/>
  <c r="AO55" i="2"/>
  <c r="AR55" i="2"/>
  <c r="AU55" i="2"/>
  <c r="AX55" i="2"/>
  <c r="BA55" i="2"/>
  <c r="BD55" i="2"/>
  <c r="BG55" i="2"/>
  <c r="BJ55" i="2"/>
  <c r="BM55" i="2"/>
  <c r="BP55" i="2"/>
  <c r="BR55" i="2"/>
  <c r="B54" i="2"/>
  <c r="E54" i="2"/>
  <c r="H54" i="2"/>
  <c r="K54" i="2"/>
  <c r="N54" i="2"/>
  <c r="Q54" i="2"/>
  <c r="T54" i="2"/>
  <c r="W54" i="2"/>
  <c r="Z54" i="2"/>
  <c r="AC54" i="2"/>
  <c r="AF54" i="2"/>
  <c r="AI54" i="2"/>
  <c r="AK54" i="2"/>
  <c r="AL54" i="2"/>
  <c r="AO54" i="2"/>
  <c r="AR54" i="2"/>
  <c r="AU54" i="2"/>
  <c r="AX54" i="2"/>
  <c r="BA54" i="2"/>
  <c r="BD54" i="2"/>
  <c r="BG54" i="2"/>
  <c r="BJ54" i="2"/>
  <c r="BM54" i="2"/>
  <c r="BP54" i="2"/>
  <c r="BR54" i="2"/>
  <c r="B53" i="2"/>
  <c r="E53" i="2"/>
  <c r="H53" i="2"/>
  <c r="K53" i="2"/>
  <c r="N53" i="2"/>
  <c r="Q53" i="2"/>
  <c r="T53" i="2"/>
  <c r="W53" i="2"/>
  <c r="Z53" i="2"/>
  <c r="AC53" i="2"/>
  <c r="AF53" i="2"/>
  <c r="AI53" i="2"/>
  <c r="AK53" i="2"/>
  <c r="AL53" i="2"/>
  <c r="AO53" i="2"/>
  <c r="AR53" i="2"/>
  <c r="AU53" i="2"/>
  <c r="AX53" i="2"/>
  <c r="BA53" i="2"/>
  <c r="BD53" i="2"/>
  <c r="BG53" i="2"/>
  <c r="BJ53" i="2"/>
  <c r="BM53" i="2"/>
  <c r="BP53" i="2"/>
  <c r="BR53" i="2"/>
  <c r="B52" i="2"/>
  <c r="E52" i="2"/>
  <c r="H52" i="2"/>
  <c r="K52" i="2"/>
  <c r="N52" i="2"/>
  <c r="Q52" i="2"/>
  <c r="T52" i="2"/>
  <c r="W52" i="2"/>
  <c r="Z52" i="2"/>
  <c r="AC52" i="2"/>
  <c r="AF52" i="2"/>
  <c r="AI52" i="2"/>
  <c r="AK52" i="2"/>
  <c r="AL52" i="2"/>
  <c r="AO52" i="2"/>
  <c r="AR52" i="2"/>
  <c r="AU52" i="2"/>
  <c r="AX52" i="2"/>
  <c r="BA52" i="2"/>
  <c r="BD52" i="2"/>
  <c r="BG52" i="2"/>
  <c r="BJ52" i="2"/>
  <c r="BM52" i="2"/>
  <c r="BP52" i="2"/>
  <c r="BR52" i="2"/>
  <c r="B51" i="2"/>
  <c r="E51" i="2"/>
  <c r="H51" i="2"/>
  <c r="K51" i="2"/>
  <c r="N51" i="2"/>
  <c r="Q51" i="2"/>
  <c r="T51" i="2"/>
  <c r="W51" i="2"/>
  <c r="Z51" i="2"/>
  <c r="AC51" i="2"/>
  <c r="AF51" i="2"/>
  <c r="AI51" i="2"/>
  <c r="AK51" i="2"/>
  <c r="AL51" i="2"/>
  <c r="AO51" i="2"/>
  <c r="AR51" i="2"/>
  <c r="AU51" i="2"/>
  <c r="AX51" i="2"/>
  <c r="BA51" i="2"/>
  <c r="BD51" i="2"/>
  <c r="BG51" i="2"/>
  <c r="BJ51" i="2"/>
  <c r="BM51" i="2"/>
  <c r="BP51" i="2"/>
  <c r="BR51" i="2"/>
  <c r="B50" i="2"/>
  <c r="E50" i="2"/>
  <c r="H50" i="2"/>
  <c r="K50" i="2"/>
  <c r="N50" i="2"/>
  <c r="Q50" i="2"/>
  <c r="T50" i="2"/>
  <c r="W50" i="2"/>
  <c r="Z50" i="2"/>
  <c r="AC50" i="2"/>
  <c r="AF50" i="2"/>
  <c r="AI50" i="2"/>
  <c r="AK50" i="2"/>
  <c r="AL50" i="2"/>
  <c r="AO50" i="2"/>
  <c r="AR50" i="2"/>
  <c r="AU50" i="2"/>
  <c r="AX50" i="2"/>
  <c r="BA50" i="2"/>
  <c r="BD50" i="2"/>
  <c r="BG50" i="2"/>
  <c r="BJ50" i="2"/>
  <c r="BM50" i="2"/>
  <c r="BP50" i="2"/>
  <c r="BR50" i="2"/>
  <c r="B49" i="2"/>
  <c r="E49" i="2"/>
  <c r="H49" i="2"/>
  <c r="K49" i="2"/>
  <c r="N49" i="2"/>
  <c r="Q49" i="2"/>
  <c r="T49" i="2"/>
  <c r="W49" i="2"/>
  <c r="Z49" i="2"/>
  <c r="AC49" i="2"/>
  <c r="AF49" i="2"/>
  <c r="AI49" i="2"/>
  <c r="AK49" i="2"/>
  <c r="AL49" i="2"/>
  <c r="AO49" i="2"/>
  <c r="AR49" i="2"/>
  <c r="AU49" i="2"/>
  <c r="AX49" i="2"/>
  <c r="BA49" i="2"/>
  <c r="BD49" i="2"/>
  <c r="BG49" i="2"/>
  <c r="BJ49" i="2"/>
  <c r="BM49" i="2"/>
  <c r="BP49" i="2"/>
  <c r="BR49" i="2"/>
  <c r="B48" i="2"/>
  <c r="E48" i="2"/>
  <c r="H48" i="2"/>
  <c r="K48" i="2"/>
  <c r="N48" i="2"/>
  <c r="Q48" i="2"/>
  <c r="T48" i="2"/>
  <c r="W48" i="2"/>
  <c r="Z48" i="2"/>
  <c r="AC48" i="2"/>
  <c r="AF48" i="2"/>
  <c r="AI48" i="2"/>
  <c r="AK48" i="2"/>
  <c r="AL48" i="2"/>
  <c r="AO48" i="2"/>
  <c r="AR48" i="2"/>
  <c r="AU48" i="2"/>
  <c r="AX48" i="2"/>
  <c r="BA48" i="2"/>
  <c r="BD48" i="2"/>
  <c r="BG48" i="2"/>
  <c r="BJ48" i="2"/>
  <c r="BM48" i="2"/>
  <c r="BP48" i="2"/>
  <c r="BR48" i="2"/>
  <c r="B47" i="2"/>
  <c r="E47" i="2"/>
  <c r="H47" i="2"/>
  <c r="K47" i="2"/>
  <c r="N47" i="2"/>
  <c r="Q47" i="2"/>
  <c r="T47" i="2"/>
  <c r="W47" i="2"/>
  <c r="Z47" i="2"/>
  <c r="AC47" i="2"/>
  <c r="AF47" i="2"/>
  <c r="AI47" i="2"/>
  <c r="AK47" i="2"/>
  <c r="AL47" i="2"/>
  <c r="AO47" i="2"/>
  <c r="AR47" i="2"/>
  <c r="AU47" i="2"/>
  <c r="AX47" i="2"/>
  <c r="BA47" i="2"/>
  <c r="BD47" i="2"/>
  <c r="BG47" i="2"/>
  <c r="BJ47" i="2"/>
  <c r="BM47" i="2"/>
  <c r="BP47" i="2"/>
  <c r="BR47" i="2"/>
  <c r="B46" i="2"/>
  <c r="E46" i="2"/>
  <c r="H46" i="2"/>
  <c r="K46" i="2"/>
  <c r="N46" i="2"/>
  <c r="Q46" i="2"/>
  <c r="T46" i="2"/>
  <c r="W46" i="2"/>
  <c r="Z46" i="2"/>
  <c r="AC46" i="2"/>
  <c r="AF46" i="2"/>
  <c r="AI46" i="2"/>
  <c r="AK46" i="2"/>
  <c r="AL46" i="2"/>
  <c r="AO46" i="2"/>
  <c r="AR46" i="2"/>
  <c r="AU46" i="2"/>
  <c r="AX46" i="2"/>
  <c r="BA46" i="2"/>
  <c r="BD46" i="2"/>
  <c r="BG46" i="2"/>
  <c r="BJ46" i="2"/>
  <c r="BM46" i="2"/>
  <c r="BP46" i="2"/>
  <c r="BR46" i="2"/>
  <c r="B45" i="2"/>
  <c r="E45" i="2"/>
  <c r="H45" i="2"/>
  <c r="K45" i="2"/>
  <c r="N45" i="2"/>
  <c r="Q45" i="2"/>
  <c r="T45" i="2"/>
  <c r="W45" i="2"/>
  <c r="Z45" i="2"/>
  <c r="AC45" i="2"/>
  <c r="AF45" i="2"/>
  <c r="AI45" i="2"/>
  <c r="AK45" i="2"/>
  <c r="AL45" i="2"/>
  <c r="AO45" i="2"/>
  <c r="AR45" i="2"/>
  <c r="AU45" i="2"/>
  <c r="AX45" i="2"/>
  <c r="BA45" i="2"/>
  <c r="BD45" i="2"/>
  <c r="BG45" i="2"/>
  <c r="BJ45" i="2"/>
  <c r="BM45" i="2"/>
  <c r="BP45" i="2"/>
  <c r="BR45" i="2"/>
  <c r="B44" i="2"/>
  <c r="E44" i="2"/>
  <c r="H44" i="2"/>
  <c r="K44" i="2"/>
  <c r="N44" i="2"/>
  <c r="Q44" i="2"/>
  <c r="T44" i="2"/>
  <c r="W44" i="2"/>
  <c r="Z44" i="2"/>
  <c r="AC44" i="2"/>
  <c r="AF44" i="2"/>
  <c r="AI44" i="2"/>
  <c r="AK44" i="2"/>
  <c r="AL44" i="2"/>
  <c r="AO44" i="2"/>
  <c r="AR44" i="2"/>
  <c r="AU44" i="2"/>
  <c r="AX44" i="2"/>
  <c r="BA44" i="2"/>
  <c r="BD44" i="2"/>
  <c r="BG44" i="2"/>
  <c r="BJ44" i="2"/>
  <c r="BM44" i="2"/>
  <c r="BP44" i="2"/>
  <c r="BR44" i="2"/>
  <c r="B43" i="2"/>
  <c r="E43" i="2"/>
  <c r="H43" i="2"/>
  <c r="K43" i="2"/>
  <c r="N43" i="2"/>
  <c r="Q43" i="2"/>
  <c r="T43" i="2"/>
  <c r="W43" i="2"/>
  <c r="Z43" i="2"/>
  <c r="AC43" i="2"/>
  <c r="AF43" i="2"/>
  <c r="AI43" i="2"/>
  <c r="AK43" i="2"/>
  <c r="AL43" i="2"/>
  <c r="AO43" i="2"/>
  <c r="AR43" i="2"/>
  <c r="AU43" i="2"/>
  <c r="AX43" i="2"/>
  <c r="BA43" i="2"/>
  <c r="BD43" i="2"/>
  <c r="BG43" i="2"/>
  <c r="BJ43" i="2"/>
  <c r="BM43" i="2"/>
  <c r="BP43" i="2"/>
  <c r="BR43" i="2"/>
  <c r="B42" i="2"/>
  <c r="E42" i="2"/>
  <c r="H42" i="2"/>
  <c r="K42" i="2"/>
  <c r="N42" i="2"/>
  <c r="Q42" i="2"/>
  <c r="T42" i="2"/>
  <c r="W42" i="2"/>
  <c r="Z42" i="2"/>
  <c r="AC42" i="2"/>
  <c r="AF42" i="2"/>
  <c r="AI42" i="2"/>
  <c r="AK42" i="2"/>
  <c r="AL42" i="2"/>
  <c r="AO42" i="2"/>
  <c r="AR42" i="2"/>
  <c r="AU42" i="2"/>
  <c r="AX42" i="2"/>
  <c r="BA42" i="2"/>
  <c r="BD42" i="2"/>
  <c r="BG42" i="2"/>
  <c r="BJ42" i="2"/>
  <c r="BM42" i="2"/>
  <c r="BP42" i="2"/>
  <c r="BR42" i="2"/>
  <c r="B41" i="2"/>
  <c r="E41" i="2"/>
  <c r="H41" i="2"/>
  <c r="K41" i="2"/>
  <c r="N41" i="2"/>
  <c r="Q41" i="2"/>
  <c r="T41" i="2"/>
  <c r="W41" i="2"/>
  <c r="Z41" i="2"/>
  <c r="AC41" i="2"/>
  <c r="AF41" i="2"/>
  <c r="AI41" i="2"/>
  <c r="AK41" i="2"/>
  <c r="AL41" i="2"/>
  <c r="AO41" i="2"/>
  <c r="AR41" i="2"/>
  <c r="AU41" i="2"/>
  <c r="AX41" i="2"/>
  <c r="BA41" i="2"/>
  <c r="BD41" i="2"/>
  <c r="BG41" i="2"/>
  <c r="BJ41" i="2"/>
  <c r="BM41" i="2"/>
  <c r="BP41" i="2"/>
  <c r="BR41" i="2"/>
  <c r="B40" i="2"/>
  <c r="E40" i="2"/>
  <c r="H40" i="2"/>
  <c r="K40" i="2"/>
  <c r="N40" i="2"/>
  <c r="Q40" i="2"/>
  <c r="T40" i="2"/>
  <c r="W40" i="2"/>
  <c r="Z40" i="2"/>
  <c r="AC40" i="2"/>
  <c r="AF40" i="2"/>
  <c r="AI40" i="2"/>
  <c r="AK40" i="2"/>
  <c r="AL40" i="2"/>
  <c r="AO40" i="2"/>
  <c r="AR40" i="2"/>
  <c r="AU40" i="2"/>
  <c r="AX40" i="2"/>
  <c r="BA40" i="2"/>
  <c r="BD40" i="2"/>
  <c r="BG40" i="2"/>
  <c r="BJ40" i="2"/>
  <c r="BM40" i="2"/>
  <c r="BP40" i="2"/>
  <c r="BR40" i="2"/>
  <c r="B39" i="2"/>
  <c r="E39" i="2"/>
  <c r="H39" i="2"/>
  <c r="K39" i="2"/>
  <c r="N39" i="2"/>
  <c r="Q39" i="2"/>
  <c r="T39" i="2"/>
  <c r="W39" i="2"/>
  <c r="Z39" i="2"/>
  <c r="AC39" i="2"/>
  <c r="AF39" i="2"/>
  <c r="AI39" i="2"/>
  <c r="AK39" i="2"/>
  <c r="AL39" i="2"/>
  <c r="AO39" i="2"/>
  <c r="AR39" i="2"/>
  <c r="AU39" i="2"/>
  <c r="AX39" i="2"/>
  <c r="BA39" i="2"/>
  <c r="BD39" i="2"/>
  <c r="BG39" i="2"/>
  <c r="BJ39" i="2"/>
  <c r="BM39" i="2"/>
  <c r="BP39" i="2"/>
  <c r="BR39" i="2"/>
  <c r="B38" i="2"/>
  <c r="E38" i="2"/>
  <c r="H38" i="2"/>
  <c r="K38" i="2"/>
  <c r="N38" i="2"/>
  <c r="Q38" i="2"/>
  <c r="T38" i="2"/>
  <c r="W38" i="2"/>
  <c r="Z38" i="2"/>
  <c r="AC38" i="2"/>
  <c r="AF38" i="2"/>
  <c r="AI38" i="2"/>
  <c r="AK38" i="2"/>
  <c r="AL38" i="2"/>
  <c r="AO38" i="2"/>
  <c r="AR38" i="2"/>
  <c r="AU38" i="2"/>
  <c r="AX38" i="2"/>
  <c r="BA38" i="2"/>
  <c r="BD38" i="2"/>
  <c r="BG38" i="2"/>
  <c r="BJ38" i="2"/>
  <c r="BM38" i="2"/>
  <c r="BP38" i="2"/>
  <c r="BR38" i="2"/>
  <c r="B37" i="2"/>
  <c r="E37" i="2"/>
  <c r="H37" i="2"/>
  <c r="K37" i="2"/>
  <c r="N37" i="2"/>
  <c r="Q37" i="2"/>
  <c r="T37" i="2"/>
  <c r="W37" i="2"/>
  <c r="Z37" i="2"/>
  <c r="AC37" i="2"/>
  <c r="AF37" i="2"/>
  <c r="AI37" i="2"/>
  <c r="AK37" i="2"/>
  <c r="AL37" i="2"/>
  <c r="AO37" i="2"/>
  <c r="AR37" i="2"/>
  <c r="AU37" i="2"/>
  <c r="AX37" i="2"/>
  <c r="BA37" i="2"/>
  <c r="BD37" i="2"/>
  <c r="BG37" i="2"/>
  <c r="BJ37" i="2"/>
  <c r="BM37" i="2"/>
  <c r="BP37" i="2"/>
  <c r="BR37" i="2"/>
  <c r="B36" i="2"/>
  <c r="E36" i="2"/>
  <c r="H36" i="2"/>
  <c r="K36" i="2"/>
  <c r="N36" i="2"/>
  <c r="Q36" i="2"/>
  <c r="T36" i="2"/>
  <c r="W36" i="2"/>
  <c r="Z36" i="2"/>
  <c r="AC36" i="2"/>
  <c r="AF36" i="2"/>
  <c r="AI36" i="2"/>
  <c r="AK36" i="2"/>
  <c r="AL36" i="2"/>
  <c r="AO36" i="2"/>
  <c r="AR36" i="2"/>
  <c r="AU36" i="2"/>
  <c r="AX36" i="2"/>
  <c r="BA36" i="2"/>
  <c r="BD36" i="2"/>
  <c r="BG36" i="2"/>
  <c r="BJ36" i="2"/>
  <c r="BM36" i="2"/>
  <c r="BP36" i="2"/>
  <c r="BR36" i="2"/>
  <c r="B35" i="2"/>
  <c r="E35" i="2"/>
  <c r="H35" i="2"/>
  <c r="K35" i="2"/>
  <c r="N35" i="2"/>
  <c r="Q35" i="2"/>
  <c r="T35" i="2"/>
  <c r="W35" i="2"/>
  <c r="Z35" i="2"/>
  <c r="AC35" i="2"/>
  <c r="AF35" i="2"/>
  <c r="AI35" i="2"/>
  <c r="AK35" i="2"/>
  <c r="AL35" i="2"/>
  <c r="AO35" i="2"/>
  <c r="AR35" i="2"/>
  <c r="AU35" i="2"/>
  <c r="AX35" i="2"/>
  <c r="BA35" i="2"/>
  <c r="BD35" i="2"/>
  <c r="BG35" i="2"/>
  <c r="BJ35" i="2"/>
  <c r="BM35" i="2"/>
  <c r="BP35" i="2"/>
  <c r="BR35" i="2"/>
  <c r="B34" i="2"/>
  <c r="E34" i="2"/>
  <c r="H34" i="2"/>
  <c r="K34" i="2"/>
  <c r="N34" i="2"/>
  <c r="Q34" i="2"/>
  <c r="T34" i="2"/>
  <c r="W34" i="2"/>
  <c r="Z34" i="2"/>
  <c r="AC34" i="2"/>
  <c r="AF34" i="2"/>
  <c r="AI34" i="2"/>
  <c r="AK34" i="2"/>
  <c r="AL34" i="2"/>
  <c r="AO34" i="2"/>
  <c r="AR34" i="2"/>
  <c r="AU34" i="2"/>
  <c r="AX34" i="2"/>
  <c r="BA34" i="2"/>
  <c r="BD34" i="2"/>
  <c r="BG34" i="2"/>
  <c r="BJ34" i="2"/>
  <c r="BM34" i="2"/>
  <c r="BP34" i="2"/>
  <c r="BR34" i="2"/>
  <c r="B33" i="2"/>
  <c r="E33" i="2"/>
  <c r="H33" i="2"/>
  <c r="K33" i="2"/>
  <c r="N33" i="2"/>
  <c r="Q33" i="2"/>
  <c r="T33" i="2"/>
  <c r="W33" i="2"/>
  <c r="Z33" i="2"/>
  <c r="AC33" i="2"/>
  <c r="AF33" i="2"/>
  <c r="AI33" i="2"/>
  <c r="AK33" i="2"/>
  <c r="AL33" i="2"/>
  <c r="AO33" i="2"/>
  <c r="AR33" i="2"/>
  <c r="AU33" i="2"/>
  <c r="AX33" i="2"/>
  <c r="BA33" i="2"/>
  <c r="BD33" i="2"/>
  <c r="BG33" i="2"/>
  <c r="BJ33" i="2"/>
  <c r="BM33" i="2"/>
  <c r="BP33" i="2"/>
  <c r="BR33" i="2"/>
  <c r="B32" i="2"/>
  <c r="E32" i="2"/>
  <c r="H32" i="2"/>
  <c r="K32" i="2"/>
  <c r="N32" i="2"/>
  <c r="Q32" i="2"/>
  <c r="T32" i="2"/>
  <c r="W32" i="2"/>
  <c r="Z32" i="2"/>
  <c r="AC32" i="2"/>
  <c r="AF32" i="2"/>
  <c r="AI32" i="2"/>
  <c r="AK32" i="2"/>
  <c r="AL32" i="2"/>
  <c r="AO32" i="2"/>
  <c r="AR32" i="2"/>
  <c r="AU32" i="2"/>
  <c r="AX32" i="2"/>
  <c r="BA32" i="2"/>
  <c r="BD32" i="2"/>
  <c r="BG32" i="2"/>
  <c r="BJ32" i="2"/>
  <c r="BM32" i="2"/>
  <c r="BP32" i="2"/>
  <c r="BR32" i="2"/>
  <c r="BM31" i="2"/>
  <c r="BJ31" i="2"/>
  <c r="BG31" i="2"/>
  <c r="BD31" i="2"/>
  <c r="BA31" i="2"/>
  <c r="AX31" i="2"/>
  <c r="AO31" i="2"/>
  <c r="AL31" i="2"/>
  <c r="AK31" i="2"/>
  <c r="AI31" i="2"/>
  <c r="AF31" i="2"/>
  <c r="Z31" i="2"/>
  <c r="T31" i="2"/>
  <c r="Q31" i="2"/>
  <c r="N31" i="2"/>
  <c r="K31" i="2"/>
  <c r="H31" i="2"/>
  <c r="BS9" i="2"/>
  <c r="BS9" i="1" s="1"/>
  <c r="BQ9" i="2"/>
  <c r="BQ9" i="1" s="1"/>
  <c r="BO9" i="2"/>
  <c r="BO9" i="1" s="1"/>
  <c r="BN9" i="2"/>
  <c r="BN9" i="1" s="1"/>
  <c r="BL9" i="2"/>
  <c r="BL9" i="1" s="1"/>
  <c r="BK9" i="2"/>
  <c r="BK9" i="1" s="1"/>
  <c r="BI9" i="2"/>
  <c r="BI9" i="1" s="1"/>
  <c r="BH9" i="2"/>
  <c r="BH9" i="1" s="1"/>
  <c r="BF9" i="2"/>
  <c r="BF9" i="1" s="1"/>
  <c r="BE9" i="2"/>
  <c r="BE9" i="1" s="1"/>
  <c r="BC9" i="2"/>
  <c r="BC9" i="1" s="1"/>
  <c r="BB9" i="2"/>
  <c r="BB9" i="1" s="1"/>
  <c r="AZ9" i="2"/>
  <c r="AZ9" i="1" s="1"/>
  <c r="AY9" i="2"/>
  <c r="AY9" i="1" s="1"/>
  <c r="AW9" i="2"/>
  <c r="AW9" i="1" s="1"/>
  <c r="AV9" i="2"/>
  <c r="AV9" i="1" s="1"/>
  <c r="AT9" i="2"/>
  <c r="AT9" i="1" s="1"/>
  <c r="AS9" i="2"/>
  <c r="AS9" i="1" s="1"/>
  <c r="AQ9" i="2"/>
  <c r="AQ9" i="1" s="1"/>
  <c r="AP9" i="2"/>
  <c r="AP9" i="1" s="1"/>
  <c r="AN9" i="2"/>
  <c r="AN9" i="1" s="1"/>
  <c r="AM9" i="2"/>
  <c r="AM9" i="1" s="1"/>
  <c r="AJ9" i="2"/>
  <c r="AJ9" i="1" s="1"/>
  <c r="AH9" i="2"/>
  <c r="AH9" i="1" s="1"/>
  <c r="AG9" i="2"/>
  <c r="AG9" i="1" s="1"/>
  <c r="AE9" i="2"/>
  <c r="AE9" i="1" s="1"/>
  <c r="AD9" i="2"/>
  <c r="AD9" i="1" s="1"/>
  <c r="AB9" i="2"/>
  <c r="AB9" i="1" s="1"/>
  <c r="AA9" i="2"/>
  <c r="AA9" i="1" s="1"/>
  <c r="Y9" i="2"/>
  <c r="Y9" i="1" s="1"/>
  <c r="X9" i="2"/>
  <c r="X9" i="1" s="1"/>
  <c r="V9" i="2"/>
  <c r="V9" i="1" s="1"/>
  <c r="U9" i="2"/>
  <c r="U9" i="1" s="1"/>
  <c r="S9" i="2"/>
  <c r="S9" i="1" s="1"/>
  <c r="R9" i="2"/>
  <c r="R9" i="1" s="1"/>
  <c r="P9" i="2"/>
  <c r="P9" i="1" s="1"/>
  <c r="O9" i="2"/>
  <c r="O9" i="1" s="1"/>
  <c r="M9" i="2"/>
  <c r="M9" i="1" s="1"/>
  <c r="L9" i="2"/>
  <c r="L9" i="1" s="1"/>
  <c r="J9" i="2"/>
  <c r="J9" i="1" s="1"/>
  <c r="I9" i="2"/>
  <c r="I9" i="1" s="1"/>
  <c r="G9" i="2"/>
  <c r="G9" i="1" s="1"/>
  <c r="F9" i="2"/>
  <c r="F9" i="1" s="1"/>
  <c r="D9" i="2"/>
  <c r="D9" i="1" s="1"/>
  <c r="C9" i="2"/>
  <c r="C9" i="1" s="1"/>
  <c r="B30" i="2"/>
  <c r="E30" i="2"/>
  <c r="H30" i="2"/>
  <c r="K30" i="2"/>
  <c r="N30" i="2"/>
  <c r="Q30" i="2"/>
  <c r="T30" i="2"/>
  <c r="W30" i="2"/>
  <c r="Z30" i="2"/>
  <c r="AC30" i="2"/>
  <c r="AF30" i="2"/>
  <c r="AI30" i="2"/>
  <c r="AK30" i="2"/>
  <c r="AL30" i="2"/>
  <c r="AO30" i="2"/>
  <c r="AR30" i="2"/>
  <c r="AU30" i="2"/>
  <c r="AX30" i="2"/>
  <c r="BA30" i="2"/>
  <c r="BD30" i="2"/>
  <c r="BG30" i="2"/>
  <c r="BJ30" i="2"/>
  <c r="BM30" i="2"/>
  <c r="BP30" i="2"/>
  <c r="BR30" i="2"/>
  <c r="B29" i="2"/>
  <c r="E29" i="2"/>
  <c r="H29" i="2"/>
  <c r="K29" i="2"/>
  <c r="N29" i="2"/>
  <c r="Q29" i="2"/>
  <c r="T29" i="2"/>
  <c r="W29" i="2"/>
  <c r="Z29" i="2"/>
  <c r="AC29" i="2"/>
  <c r="AF29" i="2"/>
  <c r="AI29" i="2"/>
  <c r="AK29" i="2"/>
  <c r="AL29" i="2"/>
  <c r="AO29" i="2"/>
  <c r="AR29" i="2"/>
  <c r="AU29" i="2"/>
  <c r="AX29" i="2"/>
  <c r="BA29" i="2"/>
  <c r="BD29" i="2"/>
  <c r="BG29" i="2"/>
  <c r="BJ29" i="2"/>
  <c r="BM29" i="2"/>
  <c r="BP29" i="2"/>
  <c r="BR29" i="2"/>
  <c r="B28" i="2"/>
  <c r="E28" i="2"/>
  <c r="H28" i="2"/>
  <c r="K28" i="2"/>
  <c r="N28" i="2"/>
  <c r="Q28" i="2"/>
  <c r="T28" i="2"/>
  <c r="W28" i="2"/>
  <c r="Z28" i="2"/>
  <c r="AC28" i="2"/>
  <c r="AF28" i="2"/>
  <c r="AI28" i="2"/>
  <c r="AK28" i="2"/>
  <c r="AL28" i="2"/>
  <c r="AO28" i="2"/>
  <c r="AR28" i="2"/>
  <c r="AU28" i="2"/>
  <c r="AX28" i="2"/>
  <c r="BA28" i="2"/>
  <c r="BD28" i="2"/>
  <c r="BG28" i="2"/>
  <c r="BJ28" i="2"/>
  <c r="BM28" i="2"/>
  <c r="BP28" i="2"/>
  <c r="BR28" i="2"/>
  <c r="B27" i="2"/>
  <c r="E27" i="2"/>
  <c r="H27" i="2"/>
  <c r="K27" i="2"/>
  <c r="N27" i="2"/>
  <c r="Q27" i="2"/>
  <c r="T27" i="2"/>
  <c r="W27" i="2"/>
  <c r="Z27" i="2"/>
  <c r="AC27" i="2"/>
  <c r="AF27" i="2"/>
  <c r="AI27" i="2"/>
  <c r="AK27" i="2"/>
  <c r="AL27" i="2"/>
  <c r="AO27" i="2"/>
  <c r="AR27" i="2"/>
  <c r="AU27" i="2"/>
  <c r="AX27" i="2"/>
  <c r="BA27" i="2"/>
  <c r="BD27" i="2"/>
  <c r="BG27" i="2"/>
  <c r="BJ27" i="2"/>
  <c r="BM27" i="2"/>
  <c r="BP27" i="2"/>
  <c r="BR27" i="2"/>
  <c r="B26" i="2"/>
  <c r="E26" i="2"/>
  <c r="H26" i="2"/>
  <c r="K26" i="2"/>
  <c r="N26" i="2"/>
  <c r="Q26" i="2"/>
  <c r="T26" i="2"/>
  <c r="W26" i="2"/>
  <c r="Z26" i="2"/>
  <c r="AC26" i="2"/>
  <c r="AF26" i="2"/>
  <c r="AI26" i="2"/>
  <c r="AK26" i="2"/>
  <c r="AL26" i="2"/>
  <c r="AO26" i="2"/>
  <c r="AR26" i="2"/>
  <c r="AU26" i="2"/>
  <c r="AX26" i="2"/>
  <c r="BA26" i="2"/>
  <c r="BD26" i="2"/>
  <c r="BG26" i="2"/>
  <c r="BJ26" i="2"/>
  <c r="BM26" i="2"/>
  <c r="BP26" i="2"/>
  <c r="BR26" i="2"/>
  <c r="B25" i="2"/>
  <c r="E25" i="2"/>
  <c r="H25" i="2"/>
  <c r="K25" i="2"/>
  <c r="N25" i="2"/>
  <c r="Q25" i="2"/>
  <c r="T25" i="2"/>
  <c r="W25" i="2"/>
  <c r="Z25" i="2"/>
  <c r="AC25" i="2"/>
  <c r="AF25" i="2"/>
  <c r="AI25" i="2"/>
  <c r="AK25" i="2"/>
  <c r="AL25" i="2"/>
  <c r="AO25" i="2"/>
  <c r="AR25" i="2"/>
  <c r="AU25" i="2"/>
  <c r="AX25" i="2"/>
  <c r="BA25" i="2"/>
  <c r="BD25" i="2"/>
  <c r="BG25" i="2"/>
  <c r="BJ25" i="2"/>
  <c r="BM25" i="2"/>
  <c r="BP25" i="2"/>
  <c r="BR25" i="2"/>
  <c r="B24" i="2"/>
  <c r="E24" i="2"/>
  <c r="H24" i="2"/>
  <c r="K24" i="2"/>
  <c r="N24" i="2"/>
  <c r="Q24" i="2"/>
  <c r="T24" i="2"/>
  <c r="W24" i="2"/>
  <c r="Z24" i="2"/>
  <c r="AC24" i="2"/>
  <c r="AF24" i="2"/>
  <c r="AI24" i="2"/>
  <c r="AK24" i="2"/>
  <c r="AL24" i="2"/>
  <c r="AO24" i="2"/>
  <c r="AR24" i="2"/>
  <c r="AU24" i="2"/>
  <c r="AX24" i="2"/>
  <c r="BA24" i="2"/>
  <c r="BD24" i="2"/>
  <c r="BG24" i="2"/>
  <c r="BJ24" i="2"/>
  <c r="BM24" i="2"/>
  <c r="BP24" i="2"/>
  <c r="BR24" i="2"/>
  <c r="B23" i="2"/>
  <c r="E23" i="2"/>
  <c r="H23" i="2"/>
  <c r="K23" i="2"/>
  <c r="N23" i="2"/>
  <c r="Q23" i="2"/>
  <c r="T23" i="2"/>
  <c r="W23" i="2"/>
  <c r="Z23" i="2"/>
  <c r="AC23" i="2"/>
  <c r="AF23" i="2"/>
  <c r="AI23" i="2"/>
  <c r="AK23" i="2"/>
  <c r="AL23" i="2"/>
  <c r="AO23" i="2"/>
  <c r="AR23" i="2"/>
  <c r="AU23" i="2"/>
  <c r="AX23" i="2"/>
  <c r="BA23" i="2"/>
  <c r="BD23" i="2"/>
  <c r="BG23" i="2"/>
  <c r="BJ23" i="2"/>
  <c r="BM23" i="2"/>
  <c r="BP23" i="2"/>
  <c r="BR23" i="2"/>
  <c r="B22" i="2"/>
  <c r="E22" i="2"/>
  <c r="H22" i="2"/>
  <c r="K22" i="2"/>
  <c r="N22" i="2"/>
  <c r="Q22" i="2"/>
  <c r="T22" i="2"/>
  <c r="W22" i="2"/>
  <c r="Z22" i="2"/>
  <c r="AC22" i="2"/>
  <c r="AF22" i="2"/>
  <c r="AI22" i="2"/>
  <c r="AK22" i="2"/>
  <c r="AL22" i="2"/>
  <c r="AO22" i="2"/>
  <c r="AR22" i="2"/>
  <c r="AU22" i="2"/>
  <c r="AX22" i="2"/>
  <c r="BA22" i="2"/>
  <c r="BD22" i="2"/>
  <c r="BG22" i="2"/>
  <c r="BJ22" i="2"/>
  <c r="BM22" i="2"/>
  <c r="BP22" i="2"/>
  <c r="BR22" i="2"/>
  <c r="B21" i="2"/>
  <c r="E21" i="2"/>
  <c r="H21" i="2"/>
  <c r="K21" i="2"/>
  <c r="N21" i="2"/>
  <c r="Q21" i="2"/>
  <c r="T21" i="2"/>
  <c r="W21" i="2"/>
  <c r="Z21" i="2"/>
  <c r="AC21" i="2"/>
  <c r="AF21" i="2"/>
  <c r="AI21" i="2"/>
  <c r="AK21" i="2"/>
  <c r="AL21" i="2"/>
  <c r="AO21" i="2"/>
  <c r="AR21" i="2"/>
  <c r="AU21" i="2"/>
  <c r="AX21" i="2"/>
  <c r="BA21" i="2"/>
  <c r="BD21" i="2"/>
  <c r="BG21" i="2"/>
  <c r="BJ21" i="2"/>
  <c r="BM21" i="2"/>
  <c r="BP21" i="2"/>
  <c r="BR21" i="2"/>
  <c r="B20" i="2"/>
  <c r="E20" i="2"/>
  <c r="H20" i="2"/>
  <c r="K20" i="2"/>
  <c r="N20" i="2"/>
  <c r="Q20" i="2"/>
  <c r="T20" i="2"/>
  <c r="W20" i="2"/>
  <c r="Z20" i="2"/>
  <c r="AC20" i="2"/>
  <c r="AF20" i="2"/>
  <c r="AI20" i="2"/>
  <c r="AK20" i="2"/>
  <c r="AL20" i="2"/>
  <c r="AO20" i="2"/>
  <c r="AR20" i="2"/>
  <c r="AU20" i="2"/>
  <c r="AX20" i="2"/>
  <c r="BA20" i="2"/>
  <c r="BD20" i="2"/>
  <c r="BG20" i="2"/>
  <c r="BJ20" i="2"/>
  <c r="BM20" i="2"/>
  <c r="BP20" i="2"/>
  <c r="BR20" i="2"/>
  <c r="B19" i="2"/>
  <c r="E19" i="2"/>
  <c r="H19" i="2"/>
  <c r="K19" i="2"/>
  <c r="N19" i="2"/>
  <c r="Q19" i="2"/>
  <c r="T19" i="2"/>
  <c r="W19" i="2"/>
  <c r="Z19" i="2"/>
  <c r="AC19" i="2"/>
  <c r="AF19" i="2"/>
  <c r="AI19" i="2"/>
  <c r="AK19" i="2"/>
  <c r="AL19" i="2"/>
  <c r="AO19" i="2"/>
  <c r="AR19" i="2"/>
  <c r="AU19" i="2"/>
  <c r="AX19" i="2"/>
  <c r="BA19" i="2"/>
  <c r="BD19" i="2"/>
  <c r="BG19" i="2"/>
  <c r="BJ19" i="2"/>
  <c r="BM19" i="2"/>
  <c r="BP19" i="2"/>
  <c r="BR19" i="2"/>
  <c r="B18" i="2"/>
  <c r="E18" i="2"/>
  <c r="H18" i="2"/>
  <c r="K18" i="2"/>
  <c r="N18" i="2"/>
  <c r="Q18" i="2"/>
  <c r="T18" i="2"/>
  <c r="W18" i="2"/>
  <c r="Z18" i="2"/>
  <c r="AC18" i="2"/>
  <c r="AF18" i="2"/>
  <c r="AI18" i="2"/>
  <c r="AK18" i="2"/>
  <c r="AL18" i="2"/>
  <c r="AO18" i="2"/>
  <c r="AR18" i="2"/>
  <c r="AU18" i="2"/>
  <c r="AX18" i="2"/>
  <c r="BA18" i="2"/>
  <c r="BD18" i="2"/>
  <c r="BG18" i="2"/>
  <c r="BJ18" i="2"/>
  <c r="BM18" i="2"/>
  <c r="BP18" i="2"/>
  <c r="BR18" i="2"/>
  <c r="B17" i="2"/>
  <c r="E17" i="2"/>
  <c r="H17" i="2"/>
  <c r="K17" i="2"/>
  <c r="N17" i="2"/>
  <c r="Q17" i="2"/>
  <c r="T17" i="2"/>
  <c r="W17" i="2"/>
  <c r="Z17" i="2"/>
  <c r="AC17" i="2"/>
  <c r="AF17" i="2"/>
  <c r="AI17" i="2"/>
  <c r="AK17" i="2"/>
  <c r="AL17" i="2"/>
  <c r="AO17" i="2"/>
  <c r="AR17" i="2"/>
  <c r="AU17" i="2"/>
  <c r="AX17" i="2"/>
  <c r="BA17" i="2"/>
  <c r="BD17" i="2"/>
  <c r="BG17" i="2"/>
  <c r="BJ17" i="2"/>
  <c r="BM17" i="2"/>
  <c r="BP17" i="2"/>
  <c r="BR17" i="2"/>
  <c r="B16" i="2"/>
  <c r="E16" i="2"/>
  <c r="H16" i="2"/>
  <c r="K16" i="2"/>
  <c r="N16" i="2"/>
  <c r="Q16" i="2"/>
  <c r="T16" i="2"/>
  <c r="W16" i="2"/>
  <c r="Z16" i="2"/>
  <c r="AC16" i="2"/>
  <c r="AF16" i="2"/>
  <c r="AI16" i="2"/>
  <c r="AK16" i="2"/>
  <c r="AL16" i="2"/>
  <c r="AO16" i="2"/>
  <c r="AR16" i="2"/>
  <c r="AU16" i="2"/>
  <c r="AX16" i="2"/>
  <c r="BA16" i="2"/>
  <c r="BD16" i="2"/>
  <c r="BG16" i="2"/>
  <c r="BJ16" i="2"/>
  <c r="BM16" i="2"/>
  <c r="BP16" i="2"/>
  <c r="BR16" i="2"/>
  <c r="B15" i="2"/>
  <c r="E15" i="2"/>
  <c r="H15" i="2"/>
  <c r="K15" i="2"/>
  <c r="N15" i="2"/>
  <c r="Q15" i="2"/>
  <c r="T15" i="2"/>
  <c r="W15" i="2"/>
  <c r="Z15" i="2"/>
  <c r="AC15" i="2"/>
  <c r="AF15" i="2"/>
  <c r="AI15" i="2"/>
  <c r="AK15" i="2"/>
  <c r="AL15" i="2"/>
  <c r="AO15" i="2"/>
  <c r="AR15" i="2"/>
  <c r="AU15" i="2"/>
  <c r="AX15" i="2"/>
  <c r="BA15" i="2"/>
  <c r="BD15" i="2"/>
  <c r="BG15" i="2"/>
  <c r="BJ15" i="2"/>
  <c r="BM15" i="2"/>
  <c r="BP15" i="2"/>
  <c r="BR15" i="2"/>
  <c r="B14" i="2"/>
  <c r="E14" i="2"/>
  <c r="H14" i="2"/>
  <c r="K14" i="2"/>
  <c r="N14" i="2"/>
  <c r="Q14" i="2"/>
  <c r="T14" i="2"/>
  <c r="W14" i="2"/>
  <c r="Z14" i="2"/>
  <c r="AC14" i="2"/>
  <c r="AF14" i="2"/>
  <c r="AI14" i="2"/>
  <c r="AK14" i="2"/>
  <c r="AL14" i="2"/>
  <c r="AO14" i="2"/>
  <c r="AR14" i="2"/>
  <c r="AU14" i="2"/>
  <c r="AX14" i="2"/>
  <c r="BA14" i="2"/>
  <c r="BD14" i="2"/>
  <c r="BG14" i="2"/>
  <c r="BJ14" i="2"/>
  <c r="BM14" i="2"/>
  <c r="BP14" i="2"/>
  <c r="BR14" i="2"/>
  <c r="B13" i="2"/>
  <c r="E13" i="2"/>
  <c r="H13" i="2"/>
  <c r="K13" i="2"/>
  <c r="N13" i="2"/>
  <c r="Q13" i="2"/>
  <c r="T13" i="2"/>
  <c r="W13" i="2"/>
  <c r="Z13" i="2"/>
  <c r="AC13" i="2"/>
  <c r="AF13" i="2"/>
  <c r="AI13" i="2"/>
  <c r="AK13" i="2"/>
  <c r="AL13" i="2"/>
  <c r="AO13" i="2"/>
  <c r="AR13" i="2"/>
  <c r="AU13" i="2"/>
  <c r="AX13" i="2"/>
  <c r="BA13" i="2"/>
  <c r="BD13" i="2"/>
  <c r="BG13" i="2"/>
  <c r="BJ13" i="2"/>
  <c r="BM13" i="2"/>
  <c r="BP13" i="2"/>
  <c r="BR13" i="2"/>
  <c r="B12" i="2"/>
  <c r="E12" i="2"/>
  <c r="H12" i="2"/>
  <c r="K12" i="2"/>
  <c r="N12" i="2"/>
  <c r="Q12" i="2"/>
  <c r="T12" i="2"/>
  <c r="W12" i="2"/>
  <c r="Z12" i="2"/>
  <c r="AC12" i="2"/>
  <c r="AF12" i="2"/>
  <c r="AI12" i="2"/>
  <c r="AK12" i="2"/>
  <c r="AL12" i="2"/>
  <c r="AO12" i="2"/>
  <c r="AR12" i="2"/>
  <c r="AU12" i="2"/>
  <c r="AX12" i="2"/>
  <c r="BA12" i="2"/>
  <c r="BD12" i="2"/>
  <c r="BG12" i="2"/>
  <c r="BJ12" i="2"/>
  <c r="BM12" i="2"/>
  <c r="BP12" i="2"/>
  <c r="BR12" i="2"/>
  <c r="B11" i="2"/>
  <c r="E11" i="2"/>
  <c r="H11" i="2"/>
  <c r="K11" i="2"/>
  <c r="N11" i="2"/>
  <c r="Q11" i="2"/>
  <c r="T11" i="2"/>
  <c r="W11" i="2"/>
  <c r="Z11" i="2"/>
  <c r="AC11" i="2"/>
  <c r="AF11" i="2"/>
  <c r="AI11" i="2"/>
  <c r="AK11" i="2"/>
  <c r="AL11" i="2"/>
  <c r="AO11" i="2"/>
  <c r="AR11" i="2"/>
  <c r="AU11" i="2"/>
  <c r="AX11" i="2"/>
  <c r="BA11" i="2"/>
  <c r="BD11" i="2"/>
  <c r="BG11" i="2"/>
  <c r="BJ11" i="2"/>
  <c r="BM11" i="2"/>
  <c r="BP11" i="2"/>
  <c r="BR11" i="2"/>
  <c r="B10" i="2"/>
  <c r="E10" i="2"/>
  <c r="H10" i="2"/>
  <c r="K10" i="2"/>
  <c r="N10" i="2"/>
  <c r="Q10" i="2"/>
  <c r="T10" i="2"/>
  <c r="W10" i="2"/>
  <c r="Z10" i="2"/>
  <c r="AC10" i="2"/>
  <c r="AF10" i="2"/>
  <c r="AI10" i="2"/>
  <c r="AK10" i="2"/>
  <c r="AL10" i="2"/>
  <c r="AO10" i="2"/>
  <c r="AR10" i="2"/>
  <c r="AU10" i="2"/>
  <c r="AX10" i="2"/>
  <c r="BA10" i="2"/>
  <c r="BD10" i="2"/>
  <c r="BG10" i="2"/>
  <c r="BJ10" i="2"/>
  <c r="BM10" i="2"/>
  <c r="BP10" i="2"/>
  <c r="BR10" i="2"/>
  <c r="BR9" i="2"/>
  <c r="BR9" i="1" s="1"/>
  <c r="BP9" i="2"/>
  <c r="BP9" i="1" s="1"/>
  <c r="BM9" i="2"/>
  <c r="BM9" i="1" s="1"/>
  <c r="BJ9" i="2"/>
  <c r="BJ9" i="1" s="1"/>
  <c r="AX9" i="2"/>
  <c r="AX9" i="1" s="1"/>
  <c r="AU9" i="2"/>
  <c r="AU9" i="1" s="1"/>
  <c r="AR9" i="2"/>
  <c r="AR9" i="1" s="1"/>
  <c r="AO9" i="2"/>
  <c r="AO9" i="1" s="1"/>
  <c r="AL9" i="2"/>
  <c r="AL9" i="1" s="1"/>
  <c r="Z9" i="2"/>
  <c r="Z9" i="1" s="1"/>
  <c r="W9" i="2"/>
  <c r="W9" i="1" s="1"/>
  <c r="T9" i="2"/>
  <c r="T9" i="1" s="1"/>
  <c r="Q9" i="2"/>
  <c r="Q9" i="1" s="1"/>
  <c r="N9" i="2"/>
  <c r="N9" i="1" s="1"/>
  <c r="B9" i="2"/>
  <c r="B9" i="1" s="1"/>
  <c r="BR15" i="1"/>
  <c r="BP15" i="1"/>
  <c r="BM15" i="1"/>
  <c r="BJ15" i="1"/>
  <c r="BG15" i="1"/>
  <c r="BD15" i="1"/>
  <c r="BA15" i="1"/>
  <c r="AX15" i="1"/>
  <c r="AU15" i="1"/>
  <c r="AR15" i="1"/>
  <c r="AO15" i="1"/>
  <c r="AL15" i="1"/>
  <c r="AK15" i="1"/>
  <c r="AI15" i="1"/>
  <c r="AF15" i="1"/>
  <c r="AC15" i="1"/>
  <c r="Z15" i="1"/>
  <c r="W15" i="1"/>
  <c r="T15" i="1"/>
  <c r="Q15" i="1"/>
  <c r="N15" i="1"/>
  <c r="K15" i="1"/>
  <c r="H15" i="1"/>
  <c r="E15" i="1"/>
  <c r="B15" i="1"/>
  <c r="BR9" i="5"/>
  <c r="BR13" i="1" s="1"/>
  <c r="BP9" i="5"/>
  <c r="BP13" i="1" s="1"/>
  <c r="BM9" i="5"/>
  <c r="BM13" i="1" s="1"/>
  <c r="BJ9" i="5"/>
  <c r="BJ13" i="1" s="1"/>
  <c r="BG9" i="5"/>
  <c r="BG13" i="1" s="1"/>
  <c r="BD9" i="5"/>
  <c r="BD13" i="1" s="1"/>
  <c r="BA9" i="5"/>
  <c r="BA13" i="1" s="1"/>
  <c r="AX9" i="5"/>
  <c r="AX13" i="1" s="1"/>
  <c r="AU9" i="5"/>
  <c r="AU13" i="1" s="1"/>
  <c r="AR9" i="5"/>
  <c r="AR13" i="1" s="1"/>
  <c r="AO9" i="5"/>
  <c r="AO13" i="1" s="1"/>
  <c r="AL9" i="5"/>
  <c r="AL13" i="1" s="1"/>
  <c r="AK9" i="5"/>
  <c r="AK13" i="1" s="1"/>
  <c r="AI9" i="5"/>
  <c r="AI13" i="1" s="1"/>
  <c r="AF9" i="5"/>
  <c r="AF13" i="1" s="1"/>
  <c r="AC9" i="5"/>
  <c r="AC13" i="1" s="1"/>
  <c r="Z9" i="5"/>
  <c r="Z13" i="1" s="1"/>
  <c r="W9" i="5"/>
  <c r="W13" i="1" s="1"/>
  <c r="T9" i="5"/>
  <c r="T13" i="1" s="1"/>
  <c r="Q9" i="5"/>
  <c r="Q13" i="1" s="1"/>
  <c r="N9" i="5"/>
  <c r="N13" i="1" s="1"/>
  <c r="K9" i="5"/>
  <c r="K13" i="1" s="1"/>
  <c r="H9" i="5"/>
  <c r="H13" i="1" s="1"/>
  <c r="E9" i="5"/>
  <c r="E13" i="1" s="1"/>
  <c r="B9" i="5"/>
  <c r="B13" i="1" s="1"/>
  <c r="B8" i="5"/>
  <c r="C8" i="5" s="1"/>
  <c r="BR9" i="4"/>
  <c r="BR11" i="1" s="1"/>
  <c r="BP9" i="4"/>
  <c r="BP11" i="1" s="1"/>
  <c r="BM9" i="4"/>
  <c r="BM11" i="1" s="1"/>
  <c r="BJ9" i="4"/>
  <c r="BJ11" i="1" s="1"/>
  <c r="BG9" i="4"/>
  <c r="BG11" i="1" s="1"/>
  <c r="BD9" i="4"/>
  <c r="BD11" i="1" s="1"/>
  <c r="BA9" i="4"/>
  <c r="BA11" i="1" s="1"/>
  <c r="AX9" i="4"/>
  <c r="AX11" i="1" s="1"/>
  <c r="AU9" i="4"/>
  <c r="AU11" i="1" s="1"/>
  <c r="AR9" i="4"/>
  <c r="AR11" i="1" s="1"/>
  <c r="AO9" i="4"/>
  <c r="AO11" i="1" s="1"/>
  <c r="AL9" i="4"/>
  <c r="AL11" i="1" s="1"/>
  <c r="AK9" i="4"/>
  <c r="AK11" i="1" s="1"/>
  <c r="AI9" i="4"/>
  <c r="AI11" i="1" s="1"/>
  <c r="AF9" i="4"/>
  <c r="AF11" i="1" s="1"/>
  <c r="AC9" i="4"/>
  <c r="AC11" i="1" s="1"/>
  <c r="Z9" i="4"/>
  <c r="Z11" i="1" s="1"/>
  <c r="W9" i="4"/>
  <c r="W11" i="1" s="1"/>
  <c r="T9" i="4"/>
  <c r="T11" i="1" s="1"/>
  <c r="Q9" i="4"/>
  <c r="Q11" i="1" s="1"/>
  <c r="N9" i="4"/>
  <c r="N11" i="1" s="1"/>
  <c r="K9" i="4"/>
  <c r="K11" i="1" s="1"/>
  <c r="H9" i="4"/>
  <c r="H11" i="1" s="1"/>
  <c r="E9" i="4"/>
  <c r="E11" i="1" s="1"/>
  <c r="B9" i="4"/>
  <c r="B11" i="1" s="1"/>
  <c r="B8" i="4"/>
  <c r="C8" i="4" s="1"/>
  <c r="BR9" i="3"/>
  <c r="BR10" i="1" s="1"/>
  <c r="BP9" i="3"/>
  <c r="BP10" i="1" s="1"/>
  <c r="BM9" i="3"/>
  <c r="BM10" i="1" s="1"/>
  <c r="BJ9" i="3"/>
  <c r="BJ10" i="1" s="1"/>
  <c r="BG9" i="3"/>
  <c r="BG10" i="1" s="1"/>
  <c r="BD9" i="3"/>
  <c r="BD10" i="1" s="1"/>
  <c r="BA9" i="3"/>
  <c r="BA10" i="1" s="1"/>
  <c r="AX9" i="3"/>
  <c r="AX10" i="1" s="1"/>
  <c r="AU9" i="3"/>
  <c r="AU10" i="1" s="1"/>
  <c r="AR9" i="3"/>
  <c r="AR10" i="1" s="1"/>
  <c r="AO9" i="3"/>
  <c r="AO10" i="1" s="1"/>
  <c r="AL9" i="3"/>
  <c r="AL10" i="1" s="1"/>
  <c r="AK9" i="3"/>
  <c r="AK10" i="1" s="1"/>
  <c r="AI9" i="3"/>
  <c r="AI10" i="1" s="1"/>
  <c r="AF9" i="3"/>
  <c r="AF10" i="1" s="1"/>
  <c r="AC9" i="3"/>
  <c r="AC10" i="1" s="1"/>
  <c r="Z9" i="3"/>
  <c r="Z10" i="1" s="1"/>
  <c r="W9" i="3"/>
  <c r="W10" i="1" s="1"/>
  <c r="T9" i="3"/>
  <c r="T10" i="1" s="1"/>
  <c r="Q9" i="3"/>
  <c r="Q10" i="1" s="1"/>
  <c r="N9" i="3"/>
  <c r="N10" i="1" s="1"/>
  <c r="K9" i="3"/>
  <c r="K10" i="1" s="1"/>
  <c r="H9" i="3"/>
  <c r="H10" i="1" s="1"/>
  <c r="E9" i="3"/>
  <c r="E10" i="1" s="1"/>
  <c r="B9" i="3"/>
  <c r="B10" i="1" s="1"/>
  <c r="B8" i="3"/>
  <c r="C8" i="3" s="1"/>
  <c r="B8" i="2"/>
  <c r="C8" i="2" s="1"/>
  <c r="F10" i="8" l="1"/>
  <c r="F333" i="8"/>
  <c r="F91" i="8"/>
  <c r="F474" i="8"/>
  <c r="F558" i="8"/>
  <c r="F517" i="8"/>
  <c r="F352" i="8"/>
  <c r="F213" i="8"/>
  <c r="F365" i="8"/>
  <c r="F290" i="8"/>
  <c r="F119" i="8"/>
  <c r="F400" i="8"/>
  <c r="F679" i="8"/>
  <c r="E7" i="2"/>
  <c r="D8" i="2"/>
  <c r="E8" i="2" s="1"/>
  <c r="F8" i="2" s="1"/>
  <c r="D8" i="5"/>
  <c r="E8" i="5" s="1"/>
  <c r="F8" i="5" s="1"/>
  <c r="E7" i="5"/>
  <c r="AL120" i="2"/>
  <c r="F49" i="8"/>
  <c r="S14" i="1"/>
  <c r="BQ14" i="1"/>
  <c r="F252" i="8"/>
  <c r="G14" i="1"/>
  <c r="M14" i="1"/>
  <c r="AE14" i="1"/>
  <c r="F173" i="8"/>
  <c r="F446" i="8"/>
  <c r="G16" i="1"/>
  <c r="M16" i="1"/>
  <c r="Y16" i="1"/>
  <c r="AE16" i="1"/>
  <c r="BQ16" i="1"/>
  <c r="AD17" i="1"/>
  <c r="L18" i="1"/>
  <c r="X18" i="1"/>
  <c r="F382" i="8"/>
  <c r="F420" i="8"/>
  <c r="F487" i="8"/>
  <c r="F603" i="8"/>
  <c r="F649" i="8"/>
  <c r="BD17" i="1"/>
  <c r="H18" i="1"/>
  <c r="BP18" i="1"/>
  <c r="AK18" i="1"/>
  <c r="E7" i="3"/>
  <c r="D8" i="3"/>
  <c r="E8" i="3" s="1"/>
  <c r="F8" i="3" s="1"/>
  <c r="E7" i="4"/>
  <c r="D8" i="4"/>
  <c r="E8" i="4" s="1"/>
  <c r="F8" i="4" s="1"/>
  <c r="G8" i="5"/>
  <c r="H8" i="5" s="1"/>
  <c r="I8" i="5" s="1"/>
  <c r="H7" i="5"/>
  <c r="G8" i="2"/>
  <c r="H8" i="2" s="1"/>
  <c r="I8" i="2" s="1"/>
  <c r="H7" i="2"/>
  <c r="E9" i="2"/>
  <c r="E9" i="1" s="1"/>
  <c r="BP31" i="2"/>
  <c r="B81" i="2"/>
  <c r="B159" i="2"/>
  <c r="AC9" i="2"/>
  <c r="AC9" i="1" s="1"/>
  <c r="H9" i="2"/>
  <c r="H9" i="1" s="1"/>
  <c r="BA9" i="2"/>
  <c r="BA9" i="1" s="1"/>
  <c r="K9" i="2"/>
  <c r="K9" i="1" s="1"/>
  <c r="AI9" i="2"/>
  <c r="AI9" i="1" s="1"/>
  <c r="BD9" i="2"/>
  <c r="BD9" i="1" s="1"/>
  <c r="B31" i="2"/>
  <c r="AF9" i="2"/>
  <c r="AF9" i="1" s="1"/>
  <c r="AK9" i="2"/>
  <c r="AK9" i="1" s="1"/>
  <c r="BG9" i="2"/>
  <c r="BG9" i="1" s="1"/>
  <c r="D12" i="1"/>
  <c r="F615" i="8"/>
  <c r="J14" i="1"/>
  <c r="F574" i="8"/>
  <c r="D14" i="1"/>
  <c r="P14" i="1"/>
  <c r="AB14" i="1"/>
  <c r="BE14" i="1"/>
  <c r="BG14" i="1"/>
  <c r="AQ14" i="1"/>
  <c r="BC14" i="1"/>
  <c r="BO14" i="1"/>
  <c r="V14" i="1"/>
  <c r="F79" i="8"/>
  <c r="E9" i="8"/>
  <c r="AJ14" i="1" s="1"/>
  <c r="AW14" i="1"/>
  <c r="BI14" i="1"/>
  <c r="F236" i="8"/>
  <c r="F587" i="8"/>
  <c r="AN16" i="1"/>
  <c r="Y14" i="1"/>
  <c r="F432" i="8"/>
  <c r="F662" i="8"/>
  <c r="C9" i="8"/>
  <c r="AN14" i="1"/>
  <c r="AZ14" i="1"/>
  <c r="BL14" i="1"/>
  <c r="F144" i="8"/>
  <c r="J16" i="1"/>
  <c r="V16" i="1"/>
  <c r="AH16" i="1"/>
  <c r="BL16" i="1"/>
  <c r="D16" i="1"/>
  <c r="Z17" i="1"/>
  <c r="X17" i="1"/>
  <c r="F702" i="8"/>
  <c r="AQ16" i="1"/>
  <c r="AT14" i="1"/>
  <c r="BF14" i="1"/>
  <c r="G9" i="8"/>
  <c r="BS14" i="1" s="1"/>
  <c r="N17" i="1"/>
  <c r="AT16" i="1"/>
  <c r="BF16" i="1"/>
  <c r="BS16" i="1"/>
  <c r="AS18" i="1"/>
  <c r="AU18" i="1"/>
  <c r="BG18" i="1"/>
  <c r="BE18" i="1"/>
  <c r="BQ18" i="1"/>
  <c r="BR18" i="1"/>
  <c r="AZ16" i="1"/>
  <c r="P16" i="1"/>
  <c r="AB16" i="1"/>
  <c r="BC16" i="1"/>
  <c r="BO16" i="1"/>
  <c r="AH17" i="1"/>
  <c r="AI17" i="1"/>
  <c r="AL17" i="1"/>
  <c r="AX17" i="1"/>
  <c r="BH17" i="1"/>
  <c r="BJ17" i="1"/>
  <c r="U17" i="1"/>
  <c r="W17" i="1"/>
  <c r="BB18" i="1"/>
  <c r="BD18" i="1"/>
  <c r="AK17" i="1"/>
  <c r="B17" i="1"/>
  <c r="AR18" i="1"/>
  <c r="K17" i="1"/>
  <c r="BP17" i="1"/>
  <c r="BO17" i="1"/>
  <c r="AX18" i="1"/>
  <c r="I18" i="1"/>
  <c r="AG18" i="1"/>
  <c r="C17" i="1"/>
  <c r="AI18" i="1"/>
  <c r="AU17" i="1"/>
  <c r="BR17" i="1"/>
  <c r="AH14" i="1" l="1"/>
  <c r="D9" i="8"/>
  <c r="V12" i="1"/>
  <c r="V19" i="1" s="1"/>
  <c r="M12" i="1"/>
  <c r="M19" i="1" s="1"/>
  <c r="AS16" i="1"/>
  <c r="AU16" i="1"/>
  <c r="S12" i="1"/>
  <c r="S19" i="1" s="1"/>
  <c r="AJ12" i="1"/>
  <c r="AJ19" i="1" s="1"/>
  <c r="BI12" i="1"/>
  <c r="BI19" i="1" s="1"/>
  <c r="AB12" i="1"/>
  <c r="AB19" i="1" s="1"/>
  <c r="AW12" i="1"/>
  <c r="AW19" i="1" s="1"/>
  <c r="AH12" i="1"/>
  <c r="AH19" i="1" s="1"/>
  <c r="G12" i="1"/>
  <c r="G19" i="1" s="1"/>
  <c r="Y12" i="1"/>
  <c r="Y19" i="1" s="1"/>
  <c r="P12" i="1"/>
  <c r="P19" i="1" s="1"/>
  <c r="J12" i="1"/>
  <c r="J19" i="1" s="1"/>
  <c r="BH14" i="1"/>
  <c r="BJ14" i="1"/>
  <c r="BL12" i="1"/>
  <c r="BL19" i="1" s="1"/>
  <c r="BS12" i="1"/>
  <c r="BS19" i="1" s="1"/>
  <c r="D19" i="1"/>
  <c r="K7" i="5"/>
  <c r="J8" i="5"/>
  <c r="K8" i="5" s="1"/>
  <c r="L8" i="5" s="1"/>
  <c r="AF16" i="1"/>
  <c r="AD16" i="1"/>
  <c r="AG16" i="1"/>
  <c r="AK16" i="1"/>
  <c r="AI16" i="1"/>
  <c r="BE16" i="1"/>
  <c r="BG16" i="1"/>
  <c r="X14" i="1"/>
  <c r="Z14" i="1"/>
  <c r="AA16" i="1"/>
  <c r="AC16" i="1"/>
  <c r="AZ12" i="1"/>
  <c r="AZ19" i="1" s="1"/>
  <c r="BF12" i="1"/>
  <c r="BF19" i="1" s="1"/>
  <c r="F14" i="1"/>
  <c r="H14" i="1"/>
  <c r="R16" i="1"/>
  <c r="T16" i="1"/>
  <c r="U16" i="1"/>
  <c r="W16" i="1"/>
  <c r="L14" i="1"/>
  <c r="N14" i="1"/>
  <c r="BK16" i="1"/>
  <c r="BM16" i="1"/>
  <c r="BO12" i="1"/>
  <c r="BO19" i="1" s="1"/>
  <c r="AN12" i="1"/>
  <c r="AN19" i="1" s="1"/>
  <c r="AT12" i="1"/>
  <c r="AT19" i="1" s="1"/>
  <c r="I14" i="1"/>
  <c r="K14" i="1"/>
  <c r="I16" i="1"/>
  <c r="K16" i="1"/>
  <c r="BN14" i="1"/>
  <c r="BR14" i="1"/>
  <c r="BP14" i="1"/>
  <c r="AS14" i="1"/>
  <c r="AU14" i="1"/>
  <c r="BC12" i="1"/>
  <c r="BC19" i="1" s="1"/>
  <c r="G8" i="4"/>
  <c r="H8" i="4" s="1"/>
  <c r="I8" i="4" s="1"/>
  <c r="H7" i="4"/>
  <c r="F16" i="1"/>
  <c r="H16" i="1"/>
  <c r="O16" i="1"/>
  <c r="Q16" i="1"/>
  <c r="BJ16" i="1"/>
  <c r="BH16" i="1"/>
  <c r="L16" i="1"/>
  <c r="N16" i="1"/>
  <c r="AA14" i="1"/>
  <c r="AC14" i="1"/>
  <c r="AY14" i="1"/>
  <c r="BA14" i="1"/>
  <c r="AV14" i="1"/>
  <c r="AX14" i="1"/>
  <c r="BN16" i="1"/>
  <c r="BP16" i="1"/>
  <c r="BR16" i="1"/>
  <c r="AY16" i="1"/>
  <c r="BA16" i="1"/>
  <c r="BK14" i="1"/>
  <c r="BM14" i="1"/>
  <c r="BQ12" i="1"/>
  <c r="BQ19" i="1" s="1"/>
  <c r="AQ12" i="1"/>
  <c r="AQ19" i="1" s="1"/>
  <c r="J8" i="2"/>
  <c r="K8" i="2" s="1"/>
  <c r="L8" i="2" s="1"/>
  <c r="K7" i="2"/>
  <c r="BB16" i="1"/>
  <c r="BD16" i="1"/>
  <c r="C16" i="1"/>
  <c r="E16" i="1"/>
  <c r="B16" i="1"/>
  <c r="AV16" i="1"/>
  <c r="AX16" i="1"/>
  <c r="AM14" i="1"/>
  <c r="AO14" i="1"/>
  <c r="AL14" i="1"/>
  <c r="AD14" i="1"/>
  <c r="AF14" i="1"/>
  <c r="BB14" i="1"/>
  <c r="BD14" i="1"/>
  <c r="AG14" i="1"/>
  <c r="F9" i="8"/>
  <c r="AK14" i="1" s="1"/>
  <c r="AI14" i="1"/>
  <c r="O14" i="1"/>
  <c r="Q14" i="1"/>
  <c r="R14" i="1"/>
  <c r="T14" i="1"/>
  <c r="AP14" i="1"/>
  <c r="AR14" i="1"/>
  <c r="AM16" i="1"/>
  <c r="AL16" i="1"/>
  <c r="AO16" i="1"/>
  <c r="H7" i="3"/>
  <c r="G8" i="3"/>
  <c r="H8" i="3" s="1"/>
  <c r="I8" i="3" s="1"/>
  <c r="AP16" i="1"/>
  <c r="AR16" i="1"/>
  <c r="U14" i="1"/>
  <c r="W14" i="1"/>
  <c r="C14" i="1"/>
  <c r="E14" i="1"/>
  <c r="B14" i="1"/>
  <c r="AE12" i="1"/>
  <c r="AE19" i="1" s="1"/>
  <c r="C12" i="1" l="1"/>
  <c r="C19" i="1" s="1"/>
  <c r="E12" i="1"/>
  <c r="B12" i="1"/>
  <c r="K7" i="3"/>
  <c r="J8" i="3"/>
  <c r="K8" i="3" s="1"/>
  <c r="L8" i="3" s="1"/>
  <c r="AG12" i="1"/>
  <c r="AG19" i="1" s="1"/>
  <c r="AI19" i="1" s="1"/>
  <c r="AK12" i="1"/>
  <c r="AI12" i="1"/>
  <c r="BN12" i="1"/>
  <c r="BN19" i="1" s="1"/>
  <c r="BP19" i="1" s="1"/>
  <c r="BR12" i="1"/>
  <c r="BP12" i="1"/>
  <c r="AV12" i="1"/>
  <c r="AV19" i="1" s="1"/>
  <c r="AX12" i="1"/>
  <c r="M8" i="5"/>
  <c r="N8" i="5" s="1"/>
  <c r="O8" i="5" s="1"/>
  <c r="N7" i="5"/>
  <c r="R12" i="1"/>
  <c r="R19" i="1" s="1"/>
  <c r="T12" i="1"/>
  <c r="AA12" i="1"/>
  <c r="AA19" i="1" s="1"/>
  <c r="AC19" i="1" s="1"/>
  <c r="AC12" i="1"/>
  <c r="AD12" i="1"/>
  <c r="AD19" i="1" s="1"/>
  <c r="AF19" i="1" s="1"/>
  <c r="AF12" i="1"/>
  <c r="I12" i="1"/>
  <c r="I19" i="1" s="1"/>
  <c r="K12" i="1"/>
  <c r="AM12" i="1"/>
  <c r="AM19" i="1" s="1"/>
  <c r="AO12" i="1"/>
  <c r="AL12" i="1"/>
  <c r="BE12" i="1"/>
  <c r="BE19" i="1" s="1"/>
  <c r="BG19" i="1" s="1"/>
  <c r="BG12" i="1"/>
  <c r="N7" i="2"/>
  <c r="M8" i="2"/>
  <c r="N8" i="2" s="1"/>
  <c r="O8" i="2" s="1"/>
  <c r="AS12" i="1"/>
  <c r="AS19" i="1" s="1"/>
  <c r="AU12" i="1"/>
  <c r="AY12" i="1"/>
  <c r="AY19" i="1" s="1"/>
  <c r="BA12" i="1"/>
  <c r="BK12" i="1"/>
  <c r="BK19" i="1" s="1"/>
  <c r="BM19" i="1" s="1"/>
  <c r="BM12" i="1"/>
  <c r="BH12" i="1"/>
  <c r="BH19" i="1" s="1"/>
  <c r="BJ19" i="1" s="1"/>
  <c r="BJ12" i="1"/>
  <c r="X12" i="1"/>
  <c r="X19" i="1" s="1"/>
  <c r="Z19" i="1" s="1"/>
  <c r="Z12" i="1"/>
  <c r="F12" i="1"/>
  <c r="F19" i="1" s="1"/>
  <c r="H12" i="1"/>
  <c r="K7" i="4"/>
  <c r="J8" i="4"/>
  <c r="K8" i="4" s="1"/>
  <c r="L8" i="4" s="1"/>
  <c r="O12" i="1"/>
  <c r="O19" i="1" s="1"/>
  <c r="Q12" i="1"/>
  <c r="L12" i="1"/>
  <c r="L19" i="1" s="1"/>
  <c r="N12" i="1"/>
  <c r="BB12" i="1"/>
  <c r="BB19" i="1" s="1"/>
  <c r="BD12" i="1"/>
  <c r="AP12" i="1"/>
  <c r="AP19" i="1" s="1"/>
  <c r="AR12" i="1"/>
  <c r="U12" i="1"/>
  <c r="U19" i="1" s="1"/>
  <c r="W12" i="1"/>
  <c r="P8" i="5" l="1"/>
  <c r="Q8" i="5" s="1"/>
  <c r="R8" i="5" s="1"/>
  <c r="Q7" i="5"/>
  <c r="N7" i="4"/>
  <c r="M8" i="4"/>
  <c r="N8" i="4" s="1"/>
  <c r="O8" i="4" s="1"/>
  <c r="AL19" i="1"/>
  <c r="M8" i="3"/>
  <c r="N8" i="3" s="1"/>
  <c r="O8" i="3" s="1"/>
  <c r="N7" i="3"/>
  <c r="Q7" i="2"/>
  <c r="P8" i="2"/>
  <c r="Q8" i="2" s="1"/>
  <c r="R8" i="2" s="1"/>
  <c r="B19" i="1"/>
  <c r="BD19" i="1"/>
  <c r="W19" i="1"/>
  <c r="Q7" i="4" l="1"/>
  <c r="P8" i="4"/>
  <c r="Q8" i="4" s="1"/>
  <c r="R8" i="4" s="1"/>
  <c r="T7" i="2"/>
  <c r="S8" i="2"/>
  <c r="T8" i="2" s="1"/>
  <c r="U8" i="2" s="1"/>
  <c r="S8" i="5"/>
  <c r="T8" i="5" s="1"/>
  <c r="U8" i="5" s="1"/>
  <c r="T7" i="5"/>
  <c r="P8" i="3"/>
  <c r="Q8" i="3" s="1"/>
  <c r="R8" i="3" s="1"/>
  <c r="Q7" i="3"/>
  <c r="AK19" i="1"/>
  <c r="BR19" i="1"/>
  <c r="BA19" i="1"/>
  <c r="AX19" i="1"/>
  <c r="AU19" i="1"/>
  <c r="AR19" i="1"/>
  <c r="AO19" i="1"/>
  <c r="T19" i="1"/>
  <c r="Q19" i="1"/>
  <c r="N19" i="1"/>
  <c r="K19" i="1"/>
  <c r="H19" i="1"/>
  <c r="E19" i="1"/>
  <c r="B8" i="1"/>
  <c r="C8" i="1" s="1"/>
  <c r="W7" i="2" l="1"/>
  <c r="V8" i="2"/>
  <c r="W8" i="2" s="1"/>
  <c r="X8" i="2" s="1"/>
  <c r="S8" i="4"/>
  <c r="T8" i="4" s="1"/>
  <c r="U8" i="4" s="1"/>
  <c r="T7" i="4"/>
  <c r="W7" i="5"/>
  <c r="V8" i="5"/>
  <c r="W8" i="5" s="1"/>
  <c r="X8" i="5" s="1"/>
  <c r="S8" i="3"/>
  <c r="T8" i="3" s="1"/>
  <c r="U8" i="3" s="1"/>
  <c r="T7" i="3"/>
  <c r="D8" i="1"/>
  <c r="E8" i="1" s="1"/>
  <c r="F8" i="1" s="1"/>
  <c r="E7" i="1"/>
  <c r="Z7" i="2" l="1"/>
  <c r="Y8" i="2"/>
  <c r="Z8" i="2" s="1"/>
  <c r="AA8" i="2" s="1"/>
  <c r="Y8" i="5"/>
  <c r="Z8" i="5" s="1"/>
  <c r="AA8" i="5" s="1"/>
  <c r="Z7" i="5"/>
  <c r="W7" i="3"/>
  <c r="V8" i="3"/>
  <c r="W8" i="3" s="1"/>
  <c r="X8" i="3" s="1"/>
  <c r="V8" i="4"/>
  <c r="W8" i="4" s="1"/>
  <c r="X8" i="4" s="1"/>
  <c r="W7" i="4"/>
  <c r="G8" i="1"/>
  <c r="H8" i="1" s="1"/>
  <c r="I8" i="1" s="1"/>
  <c r="H7" i="1"/>
  <c r="Y8" i="3" l="1"/>
  <c r="Z8" i="3" s="1"/>
  <c r="AA8" i="3" s="1"/>
  <c r="Z7" i="3"/>
  <c r="AC7" i="5"/>
  <c r="AB8" i="5"/>
  <c r="AC8" i="5" s="1"/>
  <c r="AD8" i="5" s="1"/>
  <c r="AB8" i="2"/>
  <c r="AC8" i="2" s="1"/>
  <c r="AD8" i="2" s="1"/>
  <c r="AC7" i="2"/>
  <c r="Y8" i="4"/>
  <c r="Z8" i="4" s="1"/>
  <c r="AA8" i="4" s="1"/>
  <c r="Z7" i="4"/>
  <c r="J8" i="1"/>
  <c r="K8" i="1" s="1"/>
  <c r="L8" i="1" s="1"/>
  <c r="K7" i="1"/>
  <c r="AF7" i="2" l="1"/>
  <c r="AE8" i="2"/>
  <c r="AF8" i="2" s="1"/>
  <c r="AG8" i="2" s="1"/>
  <c r="AE8" i="5"/>
  <c r="AF8" i="5" s="1"/>
  <c r="AG8" i="5" s="1"/>
  <c r="AF7" i="5"/>
  <c r="AC7" i="4"/>
  <c r="AB8" i="4"/>
  <c r="AC8" i="4" s="1"/>
  <c r="AD8" i="4" s="1"/>
  <c r="AB8" i="3"/>
  <c r="AC8" i="3" s="1"/>
  <c r="AD8" i="3" s="1"/>
  <c r="AC7" i="3"/>
  <c r="M8" i="1"/>
  <c r="N8" i="1" s="1"/>
  <c r="O8" i="1" s="1"/>
  <c r="N7" i="1"/>
  <c r="AH8" i="2" l="1"/>
  <c r="AI8" i="2" s="1"/>
  <c r="AJ8" i="2" s="1"/>
  <c r="AK8" i="2" s="1"/>
  <c r="AL8" i="2" s="1"/>
  <c r="AM8" i="2" s="1"/>
  <c r="AI7" i="2"/>
  <c r="AK7" i="2"/>
  <c r="AF7" i="3"/>
  <c r="AE8" i="3"/>
  <c r="AF8" i="3" s="1"/>
  <c r="AG8" i="3" s="1"/>
  <c r="AE8" i="4"/>
  <c r="AF8" i="4" s="1"/>
  <c r="AG8" i="4" s="1"/>
  <c r="AF7" i="4"/>
  <c r="AK7" i="5"/>
  <c r="AI7" i="5"/>
  <c r="AH8" i="5"/>
  <c r="AI8" i="5" s="1"/>
  <c r="AJ8" i="5" s="1"/>
  <c r="AK8" i="5" s="1"/>
  <c r="AL8" i="5" s="1"/>
  <c r="AM8" i="5" s="1"/>
  <c r="P8" i="1"/>
  <c r="Q8" i="1" s="1"/>
  <c r="R8" i="1" s="1"/>
  <c r="Q7" i="1"/>
  <c r="AO7" i="2" l="1"/>
  <c r="AN8" i="2"/>
  <c r="AO8" i="2" s="1"/>
  <c r="AP8" i="2" s="1"/>
  <c r="AI7" i="3"/>
  <c r="AH8" i="3"/>
  <c r="AI8" i="3" s="1"/>
  <c r="AJ8" i="3" s="1"/>
  <c r="AK8" i="3" s="1"/>
  <c r="AL8" i="3" s="1"/>
  <c r="AM8" i="3" s="1"/>
  <c r="AK7" i="3"/>
  <c r="AI7" i="4"/>
  <c r="AK7" i="4"/>
  <c r="AH8" i="4"/>
  <c r="AI8" i="4" s="1"/>
  <c r="AJ8" i="4" s="1"/>
  <c r="AK8" i="4" s="1"/>
  <c r="AL8" i="4" s="1"/>
  <c r="AM8" i="4" s="1"/>
  <c r="AO7" i="5"/>
  <c r="AN8" i="5"/>
  <c r="AO8" i="5" s="1"/>
  <c r="AP8" i="5" s="1"/>
  <c r="S8" i="1"/>
  <c r="T8" i="1" s="1"/>
  <c r="U8" i="1" s="1"/>
  <c r="T7" i="1"/>
  <c r="AN8" i="3" l="1"/>
  <c r="AO8" i="3" s="1"/>
  <c r="AP8" i="3" s="1"/>
  <c r="AO7" i="3"/>
  <c r="AR7" i="2"/>
  <c r="AQ8" i="2"/>
  <c r="AR8" i="2" s="1"/>
  <c r="AS8" i="2" s="1"/>
  <c r="AR7" i="5"/>
  <c r="AQ8" i="5"/>
  <c r="AR8" i="5" s="1"/>
  <c r="AS8" i="5" s="1"/>
  <c r="AO7" i="4"/>
  <c r="AN8" i="4"/>
  <c r="AO8" i="4" s="1"/>
  <c r="AP8" i="4" s="1"/>
  <c r="V8" i="1"/>
  <c r="W8" i="1" s="1"/>
  <c r="W7" i="1"/>
  <c r="AU7" i="2" l="1"/>
  <c r="AT8" i="2"/>
  <c r="AU8" i="2" s="1"/>
  <c r="AV8" i="2" s="1"/>
  <c r="AQ8" i="3"/>
  <c r="AR8" i="3" s="1"/>
  <c r="AS8" i="3" s="1"/>
  <c r="AR7" i="3"/>
  <c r="AQ8" i="4"/>
  <c r="AR8" i="4" s="1"/>
  <c r="AS8" i="4" s="1"/>
  <c r="AR7" i="4"/>
  <c r="AU7" i="5"/>
  <c r="AT8" i="5"/>
  <c r="AU8" i="5" s="1"/>
  <c r="AV8" i="5" s="1"/>
  <c r="X8" i="1"/>
  <c r="AW8" i="5" l="1"/>
  <c r="AX8" i="5" s="1"/>
  <c r="AY8" i="5" s="1"/>
  <c r="AX7" i="5"/>
  <c r="AT8" i="4"/>
  <c r="AU8" i="4" s="1"/>
  <c r="AV8" i="4" s="1"/>
  <c r="AU7" i="4"/>
  <c r="AU7" i="3"/>
  <c r="AT8" i="3"/>
  <c r="AU8" i="3" s="1"/>
  <c r="AV8" i="3" s="1"/>
  <c r="AX7" i="2"/>
  <c r="AW8" i="2"/>
  <c r="AX8" i="2" s="1"/>
  <c r="AY8" i="2" s="1"/>
  <c r="Z7" i="1"/>
  <c r="Y8" i="1"/>
  <c r="Z8" i="1" s="1"/>
  <c r="AX7" i="3" l="1"/>
  <c r="AW8" i="3"/>
  <c r="AX8" i="3" s="1"/>
  <c r="AY8" i="3" s="1"/>
  <c r="AW8" i="4"/>
  <c r="AX8" i="4" s="1"/>
  <c r="AY8" i="4" s="1"/>
  <c r="AX7" i="4"/>
  <c r="AZ8" i="2"/>
  <c r="BA8" i="2" s="1"/>
  <c r="BB8" i="2" s="1"/>
  <c r="BA7" i="2"/>
  <c r="AZ8" i="5"/>
  <c r="BA8" i="5" s="1"/>
  <c r="BB8" i="5" s="1"/>
  <c r="BA7" i="5"/>
  <c r="AA8" i="1"/>
  <c r="BD7" i="2" l="1"/>
  <c r="BC8" i="2"/>
  <c r="BD8" i="2" s="1"/>
  <c r="BE8" i="2" s="1"/>
  <c r="AZ8" i="4"/>
  <c r="BA8" i="4" s="1"/>
  <c r="BB8" i="4" s="1"/>
  <c r="BA7" i="4"/>
  <c r="BC8" i="5"/>
  <c r="BD8" i="5" s="1"/>
  <c r="BE8" i="5" s="1"/>
  <c r="BD7" i="5"/>
  <c r="BA7" i="3"/>
  <c r="AZ8" i="3"/>
  <c r="BA8" i="3" s="1"/>
  <c r="BB8" i="3" s="1"/>
  <c r="AB8" i="1"/>
  <c r="AC8" i="1" s="1"/>
  <c r="AC7" i="1"/>
  <c r="BF8" i="2" l="1"/>
  <c r="BG8" i="2" s="1"/>
  <c r="BH8" i="2" s="1"/>
  <c r="BG7" i="2"/>
  <c r="BG7" i="5"/>
  <c r="BF8" i="5"/>
  <c r="BG8" i="5" s="1"/>
  <c r="BH8" i="5" s="1"/>
  <c r="BD7" i="3"/>
  <c r="BC8" i="3"/>
  <c r="BD8" i="3" s="1"/>
  <c r="BE8" i="3" s="1"/>
  <c r="BC8" i="4"/>
  <c r="BD8" i="4" s="1"/>
  <c r="BE8" i="4" s="1"/>
  <c r="BD7" i="4"/>
  <c r="AD8" i="1"/>
  <c r="BI8" i="2" l="1"/>
  <c r="BJ8" i="2" s="1"/>
  <c r="BK8" i="2" s="1"/>
  <c r="BJ7" i="2"/>
  <c r="BG7" i="3"/>
  <c r="BF8" i="3"/>
  <c r="BG8" i="3" s="1"/>
  <c r="BH8" i="3" s="1"/>
  <c r="BJ7" i="5"/>
  <c r="BI8" i="5"/>
  <c r="BJ8" i="5" s="1"/>
  <c r="BK8" i="5" s="1"/>
  <c r="BG7" i="4"/>
  <c r="BF8" i="4"/>
  <c r="BG8" i="4" s="1"/>
  <c r="BH8" i="4" s="1"/>
  <c r="AE8" i="1"/>
  <c r="AF8" i="1" s="1"/>
  <c r="AG8" i="1" s="1"/>
  <c r="AI7" i="1" s="1"/>
  <c r="AF7" i="1"/>
  <c r="BL8" i="2" l="1"/>
  <c r="BM8" i="2" s="1"/>
  <c r="BN8" i="2" s="1"/>
  <c r="BM7" i="2"/>
  <c r="BI8" i="3"/>
  <c r="BJ8" i="3" s="1"/>
  <c r="BK8" i="3" s="1"/>
  <c r="BJ7" i="3"/>
  <c r="BJ7" i="4"/>
  <c r="BI8" i="4"/>
  <c r="BJ8" i="4" s="1"/>
  <c r="BK8" i="4" s="1"/>
  <c r="BL8" i="5"/>
  <c r="BM8" i="5" s="1"/>
  <c r="BN8" i="5" s="1"/>
  <c r="BM7" i="5"/>
  <c r="AK7" i="1"/>
  <c r="AH8" i="1"/>
  <c r="AI8" i="1" s="1"/>
  <c r="AJ8" i="1" s="1"/>
  <c r="AK8" i="1" s="1"/>
  <c r="AL8" i="1" s="1"/>
  <c r="AM8" i="1" s="1"/>
  <c r="AN8" i="1" s="1"/>
  <c r="AO8" i="1" s="1"/>
  <c r="AP8" i="1" s="1"/>
  <c r="BR7" i="5" l="1"/>
  <c r="BP7" i="5"/>
  <c r="BO8" i="5"/>
  <c r="BP8" i="5" s="1"/>
  <c r="BQ8" i="5" s="1"/>
  <c r="BR8" i="5" s="1"/>
  <c r="BS8" i="5" s="1"/>
  <c r="BM7" i="4"/>
  <c r="BL8" i="4"/>
  <c r="BM8" i="4" s="1"/>
  <c r="BN8" i="4" s="1"/>
  <c r="BL8" i="3"/>
  <c r="BM8" i="3" s="1"/>
  <c r="BN8" i="3" s="1"/>
  <c r="BM7" i="3"/>
  <c r="BR7" i="2"/>
  <c r="BP7" i="2"/>
  <c r="BO8" i="2"/>
  <c r="BP8" i="2" s="1"/>
  <c r="BQ8" i="2" s="1"/>
  <c r="BR8" i="2" s="1"/>
  <c r="BS8" i="2" s="1"/>
  <c r="AO7" i="1"/>
  <c r="AQ8" i="1"/>
  <c r="AR8" i="1" s="1"/>
  <c r="AS8" i="1" s="1"/>
  <c r="AR7" i="1"/>
  <c r="BO8" i="3" l="1"/>
  <c r="BP8" i="3" s="1"/>
  <c r="BQ8" i="3" s="1"/>
  <c r="BR8" i="3" s="1"/>
  <c r="BS8" i="3" s="1"/>
  <c r="BP7" i="3"/>
  <c r="BR7" i="3"/>
  <c r="BR7" i="4"/>
  <c r="BO8" i="4"/>
  <c r="BP8" i="4" s="1"/>
  <c r="BQ8" i="4" s="1"/>
  <c r="BR8" i="4" s="1"/>
  <c r="BS8" i="4" s="1"/>
  <c r="BP7" i="4"/>
  <c r="AU7" i="1"/>
  <c r="AT8" i="1"/>
  <c r="AU8" i="1" s="1"/>
  <c r="AV8" i="1" s="1"/>
  <c r="AW8" i="1" l="1"/>
  <c r="AX8" i="1" s="1"/>
  <c r="AY8" i="1" s="1"/>
  <c r="AX7" i="1"/>
  <c r="BA7" i="1" l="1"/>
  <c r="AZ8" i="1"/>
  <c r="BA8" i="1" s="1"/>
  <c r="BB8" i="1" s="1"/>
  <c r="BC8" i="1" l="1"/>
  <c r="BD8" i="1" s="1"/>
  <c r="BE8" i="1" s="1"/>
  <c r="BD7" i="1"/>
  <c r="BG7" i="1" l="1"/>
  <c r="BF8" i="1"/>
  <c r="BG8" i="1" s="1"/>
  <c r="BH8" i="1" s="1"/>
  <c r="BJ7" i="1" l="1"/>
  <c r="BI8" i="1"/>
  <c r="BJ8" i="1" s="1"/>
  <c r="BK8" i="1" l="1"/>
  <c r="BL8" i="1" l="1"/>
  <c r="BM8" i="1" s="1"/>
  <c r="BN8" i="1" s="1"/>
  <c r="BM7" i="1"/>
  <c r="BO8" i="1" l="1"/>
  <c r="BP8" i="1" s="1"/>
  <c r="BQ8" i="1" s="1"/>
  <c r="BR8" i="1" s="1"/>
  <c r="BS8" i="1" s="1"/>
  <c r="BR7" i="1"/>
  <c r="BP7" i="1"/>
  <c r="F7" i="8" l="1"/>
</calcChain>
</file>

<file path=xl/sharedStrings.xml><?xml version="1.0" encoding="utf-8"?>
<sst xmlns="http://schemas.openxmlformats.org/spreadsheetml/2006/main" count="1424" uniqueCount="941">
  <si>
    <t>Регіон\Назва суду\Суддя</t>
  </si>
  <si>
    <t>Усього внесено до Реєстру судових рішень</t>
  </si>
  <si>
    <t>із них з датою винесення рішення у:</t>
  </si>
  <si>
    <t xml:space="preserve">Із графи 2 внесено до Реєстру судових рішень щодо осіб, які вчинили корупційні правопорушення </t>
  </si>
  <si>
    <t>2010 році</t>
  </si>
  <si>
    <t>2011 році</t>
  </si>
  <si>
    <t>2012 році</t>
  </si>
  <si>
    <t>2013 році</t>
  </si>
  <si>
    <t>2014 році</t>
  </si>
  <si>
    <t>2015 році</t>
  </si>
  <si>
    <t>2011 році (починаючи з 01.07.2011)</t>
  </si>
  <si>
    <t>Усього</t>
  </si>
  <si>
    <t>з них з ДНЗС:</t>
  </si>
  <si>
    <t>з ДНЗС:</t>
  </si>
  <si>
    <t>Кількість</t>
  </si>
  <si>
    <t xml:space="preserve">Усього: </t>
  </si>
  <si>
    <t>2016 році</t>
  </si>
  <si>
    <t>2017 році</t>
  </si>
  <si>
    <t>2018 році</t>
  </si>
  <si>
    <t>Кількість анульованих рішень за листами судів</t>
  </si>
  <si>
    <t xml:space="preserve">Надіслані в термін більший, ніж визначений чинним законодавством, після ухвалення (постановлення) </t>
  </si>
  <si>
    <t>2019 році</t>
  </si>
  <si>
    <t>2020 року</t>
  </si>
  <si>
    <t>2020 році</t>
  </si>
  <si>
    <t>Форма 1. Звіт про надсилання до Єдиного державного реєстру судових рішень електронних копій судових рішень з датою ухвалення (постановлення) за період з 01.01.2020 року по 30.06.2020 включно та відомостей щодо дати набрання судовим рішення законної сили (далі - ДНЗС) станом на 01.07.2020 00:00</t>
  </si>
  <si>
    <t>Кількість анульованих рішень за листами суду у червні 2020 року</t>
  </si>
  <si>
    <t>Верховний Суд</t>
  </si>
  <si>
    <t>Верховний Суд України</t>
  </si>
  <si>
    <t>Вищий Спеціалізований Суд України</t>
  </si>
  <si>
    <t>Загальні Суди</t>
  </si>
  <si>
    <t>Вищий Адміністративний Суд України</t>
  </si>
  <si>
    <t>Адміністративні Суди</t>
  </si>
  <si>
    <t>Вищий Господарський Суд України</t>
  </si>
  <si>
    <t>Господарські суди</t>
  </si>
  <si>
    <t>Антикорупційний суд</t>
  </si>
  <si>
    <t>Апеляція Антикор. суду</t>
  </si>
  <si>
    <t>Кількість анульованих рішень за листами судів у червні 2020 року</t>
  </si>
  <si>
    <t>Велика палата Верховного Суду</t>
  </si>
  <si>
    <t>Антонюк Н. О.</t>
  </si>
  <si>
    <t>Анцупова Т. О.</t>
  </si>
  <si>
    <t>Бакуліна С. В.</t>
  </si>
  <si>
    <t>Британчук В. В.</t>
  </si>
  <si>
    <t>Власов Ю. Л.</t>
  </si>
  <si>
    <t>Гриців М. І.</t>
  </si>
  <si>
    <t>Гудима Д. А.</t>
  </si>
  <si>
    <t>Данішевська В. І.</t>
  </si>
  <si>
    <t>Єленіна Ж. М.</t>
  </si>
  <si>
    <t>Золотніков О. С.</t>
  </si>
  <si>
    <t>Кібенко О. Р.</t>
  </si>
  <si>
    <t>Князєв В. С.</t>
  </si>
  <si>
    <t>Лобойко Л. М.</t>
  </si>
  <si>
    <t>Лященко Н. П.</t>
  </si>
  <si>
    <t>Прокопенко О. Б.</t>
  </si>
  <si>
    <t>Пророк В. В.</t>
  </si>
  <si>
    <t>Рогач Л. І.</t>
  </si>
  <si>
    <t>Ситнік О. М.</t>
  </si>
  <si>
    <t>Ткачук О. С.</t>
  </si>
  <si>
    <t>Уркевич В. Ю.</t>
  </si>
  <si>
    <t>Яновська О. Г.</t>
  </si>
  <si>
    <t>Касаційний адміністративний суд Верховного Суду</t>
  </si>
  <si>
    <t>Бевзенко В. М.</t>
  </si>
  <si>
    <t>Берназюк Я. О.</t>
  </si>
  <si>
    <t>Бившева Л. І.</t>
  </si>
  <si>
    <t>Білак М. В.</t>
  </si>
  <si>
    <t>Білоус О. В.</t>
  </si>
  <si>
    <t>Блажівська Н. Є.</t>
  </si>
  <si>
    <t>Бучик А. Ю.</t>
  </si>
  <si>
    <t>Васильєва І. А.</t>
  </si>
  <si>
    <t>Гімон М. М.</t>
  </si>
  <si>
    <t>Гончарова І. А.</t>
  </si>
  <si>
    <t>Губська О. А.</t>
  </si>
  <si>
    <t>Гусак М. Б.</t>
  </si>
  <si>
    <t>Данилевич Н. А.</t>
  </si>
  <si>
    <t>Дашутін І. В.</t>
  </si>
  <si>
    <t>Єзеров А. А.</t>
  </si>
  <si>
    <t>Єресько Л. О.</t>
  </si>
  <si>
    <t>Желєзний І. В.</t>
  </si>
  <si>
    <t>Желтобрюх І. Л.</t>
  </si>
  <si>
    <t>Жук А. В.</t>
  </si>
  <si>
    <t>Загороднюк А. Г.</t>
  </si>
  <si>
    <t>Калашнікова О. В.</t>
  </si>
  <si>
    <t>Кашпур О. В.</t>
  </si>
  <si>
    <t>Коваленко Н. В.</t>
  </si>
  <si>
    <t>Кравчук В. М.</t>
  </si>
  <si>
    <t>Мартинюк Н. М.</t>
  </si>
  <si>
    <t>Мельник-Томенко Ж. М.</t>
  </si>
  <si>
    <t>Мороз Л. Л.</t>
  </si>
  <si>
    <t>Олендер І. Я.</t>
  </si>
  <si>
    <t>Пасічник С. С.</t>
  </si>
  <si>
    <t>Радишевська О. Р.</t>
  </si>
  <si>
    <t>Рибачук А. І.</t>
  </si>
  <si>
    <t>Саприкіна І. В.</t>
  </si>
  <si>
    <t>Смокович М. І.</t>
  </si>
  <si>
    <t>Соколов В. М.</t>
  </si>
  <si>
    <t>Стародуб О. П.</t>
  </si>
  <si>
    <t>Стеценко С. Г.</t>
  </si>
  <si>
    <t>Стрелець Т. Г.</t>
  </si>
  <si>
    <t>Тацій Л. В.</t>
  </si>
  <si>
    <t>Усенко Є. А.</t>
  </si>
  <si>
    <t>Уханенко С. А.</t>
  </si>
  <si>
    <t>Ханова Р. Ф.</t>
  </si>
  <si>
    <t>Хохуляк В. В.</t>
  </si>
  <si>
    <t>Чиркін С. М.</t>
  </si>
  <si>
    <t>Шарапа В. М.</t>
  </si>
  <si>
    <t>Шевцова Н. В.</t>
  </si>
  <si>
    <t>Шипуліна Т. М.</t>
  </si>
  <si>
    <t>Шишов О. О.</t>
  </si>
  <si>
    <t>Юрченко В. П.</t>
  </si>
  <si>
    <t>Яковенко М. М.</t>
  </si>
  <si>
    <t>Касаційний господарський суд Верховного Суду</t>
  </si>
  <si>
    <t>Багай Н. О.</t>
  </si>
  <si>
    <t>Банасько О. О.</t>
  </si>
  <si>
    <t>Баранець О. М.</t>
  </si>
  <si>
    <t>Бенедисюк І. М.</t>
  </si>
  <si>
    <t>Берднік І. С.</t>
  </si>
  <si>
    <t>Білоус В. В.</t>
  </si>
  <si>
    <t>Булгакова І. В.</t>
  </si>
  <si>
    <t>Васьковський О. В.</t>
  </si>
  <si>
    <t>Волковицька Н. О.</t>
  </si>
  <si>
    <t>Вронська Г. О.</t>
  </si>
  <si>
    <t>Губенко Н. М.</t>
  </si>
  <si>
    <t>Дроботова Т. Б.</t>
  </si>
  <si>
    <t>Жуков С. В.</t>
  </si>
  <si>
    <t>Зуєв В. А.</t>
  </si>
  <si>
    <t>Катеринчук Л. Й.</t>
  </si>
  <si>
    <t>Колос І. Б.</t>
  </si>
  <si>
    <t>Кондратова І. Д.</t>
  </si>
  <si>
    <t>Краснов Є. В.</t>
  </si>
  <si>
    <t>Кролевець О. А.</t>
  </si>
  <si>
    <t>Кушнір І. В.</t>
  </si>
  <si>
    <t>Львов Б. Ю.</t>
  </si>
  <si>
    <t>Малашенкова Т. М.</t>
  </si>
  <si>
    <t>Мамалуй О. О.</t>
  </si>
  <si>
    <t>Мачульський Г. М.</t>
  </si>
  <si>
    <t>Міщенко І. С.</t>
  </si>
  <si>
    <t>Могил С. К.</t>
  </si>
  <si>
    <t>Огороднік К. М.</t>
  </si>
  <si>
    <t>Пєсков В. Г.</t>
  </si>
  <si>
    <t>Пільков К. М.</t>
  </si>
  <si>
    <t>Погребняк В. Я.</t>
  </si>
  <si>
    <t>Селіваненко В. П.</t>
  </si>
  <si>
    <t>Случ О. В.</t>
  </si>
  <si>
    <t>Стратієнко Л. В.</t>
  </si>
  <si>
    <t>Студенець В. І.</t>
  </si>
  <si>
    <t>Суховий В. Г.</t>
  </si>
  <si>
    <t>Ткач І. В.</t>
  </si>
  <si>
    <t>Ткаченко Н. Г.</t>
  </si>
  <si>
    <t>Чумак Ю. Я.</t>
  </si>
  <si>
    <t>Касаційний кримінальний суд Верховного Суду</t>
  </si>
  <si>
    <t>Анісімов Г. М.</t>
  </si>
  <si>
    <t>Білик Н. В.</t>
  </si>
  <si>
    <t>Бородій В. М.</t>
  </si>
  <si>
    <t>Булейко О. Л.</t>
  </si>
  <si>
    <t>Бущенко А. П.</t>
  </si>
  <si>
    <t>Вус С. М.</t>
  </si>
  <si>
    <t>Голубицький С. С.</t>
  </si>
  <si>
    <t>Григор&amp;'єва І. В.</t>
  </si>
  <si>
    <t>Григор'єва І. В.</t>
  </si>
  <si>
    <t>Ємець О. П.</t>
  </si>
  <si>
    <t>Єремейчук С. В.</t>
  </si>
  <si>
    <t>Іваненко І. В.</t>
  </si>
  <si>
    <t>Кишакевич Л. Ю.</t>
  </si>
  <si>
    <t>Ковтунович М. І.</t>
  </si>
  <si>
    <t>Король В. В.</t>
  </si>
  <si>
    <t>Кравченко С. І.</t>
  </si>
  <si>
    <t>Крет Г. Р.</t>
  </si>
  <si>
    <t>Лагнюк М. М.</t>
  </si>
  <si>
    <t>Луганський Ю. М.</t>
  </si>
  <si>
    <t>Мазур М. В.</t>
  </si>
  <si>
    <t>Макаровець А. М.</t>
  </si>
  <si>
    <t>Маринич В. К.</t>
  </si>
  <si>
    <t>Марчук Н. О.</t>
  </si>
  <si>
    <t>Марчук О. П.</t>
  </si>
  <si>
    <t>Матієк Т. В.</t>
  </si>
  <si>
    <t>Могильний О. П.</t>
  </si>
  <si>
    <t>Наставний В. В.</t>
  </si>
  <si>
    <t>Огурецький В. П.</t>
  </si>
  <si>
    <t>Остапук В. І.</t>
  </si>
  <si>
    <t>Святська О. В.</t>
  </si>
  <si>
    <t>Слинько С. С.</t>
  </si>
  <si>
    <t>Стефанів Н. С.</t>
  </si>
  <si>
    <t>Стороженко С. О.</t>
  </si>
  <si>
    <t>Фомін С. Б.</t>
  </si>
  <si>
    <t>Чистик А. О.</t>
  </si>
  <si>
    <t>Шевченко Т. В.</t>
  </si>
  <si>
    <t>Щепоткіна В. В.</t>
  </si>
  <si>
    <t>Яковлєва С. В.</t>
  </si>
  <si>
    <t>Касаційний цивільний суд Верховного Суду</t>
  </si>
  <si>
    <t>Антоненко Н. О.</t>
  </si>
  <si>
    <t>Білоконь О. В.</t>
  </si>
  <si>
    <t>Бурлаков С. Ю.</t>
  </si>
  <si>
    <t>Висоцька В. С.</t>
  </si>
  <si>
    <t>Воробйова І. А.</t>
  </si>
  <si>
    <t>Грушицький А. І.</t>
  </si>
  <si>
    <t>Гулейков І. Ю.</t>
  </si>
  <si>
    <t>Гулько Б. І.</t>
  </si>
  <si>
    <t>Дундар І. О.</t>
  </si>
  <si>
    <t>Жданова В. С.</t>
  </si>
  <si>
    <t>Журавель В. І.</t>
  </si>
  <si>
    <t>Зайцев А. Ю.</t>
  </si>
  <si>
    <t>Ігнатенко В. М.</t>
  </si>
  <si>
    <t>Калараш А. А.</t>
  </si>
  <si>
    <t>Карпенко С. О.</t>
  </si>
  <si>
    <t>Коротенко Є. В.</t>
  </si>
  <si>
    <t>Коротун В. М.</t>
  </si>
  <si>
    <t>Краснощоков Є. В.</t>
  </si>
  <si>
    <t>Крат В. І.</t>
  </si>
  <si>
    <t>Кривцова Г. В.</t>
  </si>
  <si>
    <t>Кузнєцов В. О.</t>
  </si>
  <si>
    <t>Курило В. П.</t>
  </si>
  <si>
    <t>Литвиненко І. В.</t>
  </si>
  <si>
    <t>Лідовець Р. А.</t>
  </si>
  <si>
    <t>Луспеник Д. Д.</t>
  </si>
  <si>
    <t>Мартєв С. Ю.</t>
  </si>
  <si>
    <t>Олійник А. С.</t>
  </si>
  <si>
    <t>Осіян О. М.</t>
  </si>
  <si>
    <t>Петров Є. В.</t>
  </si>
  <si>
    <t>Погрібний С. О.</t>
  </si>
  <si>
    <t>Русинчук М. М.</t>
  </si>
  <si>
    <t>Сакара Н. Ю.</t>
  </si>
  <si>
    <t>Сердюк В. В.</t>
  </si>
  <si>
    <t>Синельников Є. В.</t>
  </si>
  <si>
    <t>Сімоненко В. М.</t>
  </si>
  <si>
    <t>Стрільчук В. А.</t>
  </si>
  <si>
    <t>Ступак О. В.</t>
  </si>
  <si>
    <t>Тітов М. Ю.</t>
  </si>
  <si>
    <t>Усик Г. І.</t>
  </si>
  <si>
    <t>Фаловська І. М.</t>
  </si>
  <si>
    <t>Хопта С. Ф.</t>
  </si>
  <si>
    <t>Червинська М. Є.</t>
  </si>
  <si>
    <t>Черняк Ю. В.</t>
  </si>
  <si>
    <t>Шипович В. В.</t>
  </si>
  <si>
    <t>Штелик С. П.</t>
  </si>
  <si>
    <t>Яремко В. В.</t>
  </si>
  <si>
    <t>Бойко А. В.</t>
  </si>
  <si>
    <t>Шевченко О. В.</t>
  </si>
  <si>
    <t>Олійник В. М.</t>
  </si>
  <si>
    <t>Мельник В. В.</t>
  </si>
  <si>
    <t>Панченко О. М.</t>
  </si>
  <si>
    <t>Катющенко В. П.</t>
  </si>
  <si>
    <t>Кузьменко В. В.</t>
  </si>
  <si>
    <t>Зінченко О. В.</t>
  </si>
  <si>
    <t>Адміністративні суди</t>
  </si>
  <si>
    <t>Восьмий апеляційний адміністративний суд</t>
  </si>
  <si>
    <t>Багрій В. М.</t>
  </si>
  <si>
    <t>Большакова О. О.</t>
  </si>
  <si>
    <t>Бруновська Н. В.</t>
  </si>
  <si>
    <t>Гінда О. М.</t>
  </si>
  <si>
    <t>Глушко І. В.</t>
  </si>
  <si>
    <t>Гудим Л. Я.</t>
  </si>
  <si>
    <t>Гуляк В. В.</t>
  </si>
  <si>
    <t>Довга О. І.</t>
  </si>
  <si>
    <t>Довгополов О. М.</t>
  </si>
  <si>
    <t>Заверуха О. Б.</t>
  </si>
  <si>
    <t>Запотічний І. І.</t>
  </si>
  <si>
    <t>Затолочний В. С.</t>
  </si>
  <si>
    <t>Ільчишин Н. В.</t>
  </si>
  <si>
    <t>Іщук Л. П.</t>
  </si>
  <si>
    <t>Качмар В. Я.</t>
  </si>
  <si>
    <t>Коваль Р. Й.</t>
  </si>
  <si>
    <t>Кузьмич С. М.</t>
  </si>
  <si>
    <t>Курилець А. Р.</t>
  </si>
  <si>
    <t>Кухтей Р. В.</t>
  </si>
  <si>
    <t>Кушнерик М. П.</t>
  </si>
  <si>
    <t>Макарик В. Я.</t>
  </si>
  <si>
    <t>Матковська З. М.</t>
  </si>
  <si>
    <t>Мікула О. І.</t>
  </si>
  <si>
    <t>Ніколін В. В.</t>
  </si>
  <si>
    <t>Нос С. П.</t>
  </si>
  <si>
    <t>Обрізко І. М.</t>
  </si>
  <si>
    <t>Онишкевич Т. В.</t>
  </si>
  <si>
    <t>Пліш М. А.</t>
  </si>
  <si>
    <t>Попко Я. С.</t>
  </si>
  <si>
    <t>Святецький В. В.</t>
  </si>
  <si>
    <t>Сеник Р. П.</t>
  </si>
  <si>
    <t>Старунський Д. М.</t>
  </si>
  <si>
    <t>Судова-Хомюк Н. М.</t>
  </si>
  <si>
    <t>Улицький В. З.</t>
  </si>
  <si>
    <t>Хобор Р. Б.</t>
  </si>
  <si>
    <t>Шавель Р. М.</t>
  </si>
  <si>
    <t>Шевчук С. М.</t>
  </si>
  <si>
    <t>Шинкар Т. І.</t>
  </si>
  <si>
    <t>Другий апеляційний адміністративний суд</t>
  </si>
  <si>
    <t>Бартош Н. С.</t>
  </si>
  <si>
    <t>Бегунц А. О.</t>
  </si>
  <si>
    <t>Бенедик А. П.</t>
  </si>
  <si>
    <t>Бершов Г. Є.</t>
  </si>
  <si>
    <t>Григоров А. М.</t>
  </si>
  <si>
    <t>Гуцал М. І.</t>
  </si>
  <si>
    <t>Донець Л. О.</t>
  </si>
  <si>
    <t>Жигилій С. П.</t>
  </si>
  <si>
    <t>Зеленський В. В.</t>
  </si>
  <si>
    <t>Калиновський В. А.</t>
  </si>
  <si>
    <t>Калитка О. М.</t>
  </si>
  <si>
    <t>Катунов В. В.</t>
  </si>
  <si>
    <t>Кононенко З. О.</t>
  </si>
  <si>
    <t>Любчич Л. В.</t>
  </si>
  <si>
    <t>Макаренко Я. М.</t>
  </si>
  <si>
    <t>Мельнікова Л. В.</t>
  </si>
  <si>
    <t>Мінаєва О. М.</t>
  </si>
  <si>
    <t>Перцова Т. С.</t>
  </si>
  <si>
    <t>Подобайло З. Г.</t>
  </si>
  <si>
    <t>Присяжнюк О. В.</t>
  </si>
  <si>
    <t>П'янова Я. В.</t>
  </si>
  <si>
    <t>Ральченко І. М.</t>
  </si>
  <si>
    <t>Рєзнікова С. С.</t>
  </si>
  <si>
    <t>Русанова В. Б.</t>
  </si>
  <si>
    <t>Сіренко О. І.</t>
  </si>
  <si>
    <t>Спаскін О. А.</t>
  </si>
  <si>
    <t>Старостін В. В.</t>
  </si>
  <si>
    <t>Старосуд М. І.</t>
  </si>
  <si>
    <t>Чалий І. С.</t>
  </si>
  <si>
    <t>Перший апеляційний адміністративний суд</t>
  </si>
  <si>
    <t>Арабей Т. Г.</t>
  </si>
  <si>
    <t>Блохін А. А.</t>
  </si>
  <si>
    <t>Гаврищук Т. Г.</t>
  </si>
  <si>
    <t>Гайдар А. В.</t>
  </si>
  <si>
    <t>Геращенко І. В.</t>
  </si>
  <si>
    <t>Казначеєв Е. Г.</t>
  </si>
  <si>
    <t>Компанієць І. Д.</t>
  </si>
  <si>
    <t>Міронова Г. М.</t>
  </si>
  <si>
    <t>Сіваченко І. В.</t>
  </si>
  <si>
    <t>Сухарьок М. Г.</t>
  </si>
  <si>
    <t>Ястребова Л. В.</t>
  </si>
  <si>
    <t>П'ятий апеляційний адміністративний суд</t>
  </si>
  <si>
    <t>Бітов А. І.</t>
  </si>
  <si>
    <t>Вербицька Н. В.</t>
  </si>
  <si>
    <t>Градовський Ю. М.</t>
  </si>
  <si>
    <t>Джабурія О. В.</t>
  </si>
  <si>
    <t>Димерлій О. О.</t>
  </si>
  <si>
    <t>Домусчі С. Д.</t>
  </si>
  <si>
    <t>Єщенко О. В.</t>
  </si>
  <si>
    <t>Запорожан Д. В.</t>
  </si>
  <si>
    <t>Коваль М. П.</t>
  </si>
  <si>
    <t>Косцова І. П.</t>
  </si>
  <si>
    <t>Кравець О. О.</t>
  </si>
  <si>
    <t>Кравченко К. В.</t>
  </si>
  <si>
    <t>Крусян А. В.</t>
  </si>
  <si>
    <t>Лук'янчук О. В.</t>
  </si>
  <si>
    <t>Осіпов Ю. В.</t>
  </si>
  <si>
    <t>Семенюк Г. В.</t>
  </si>
  <si>
    <t>Скрипченко В. О.</t>
  </si>
  <si>
    <t>Стас Л. В.</t>
  </si>
  <si>
    <t>Ступакова І. Г.</t>
  </si>
  <si>
    <t>Танасогло Т. М.</t>
  </si>
  <si>
    <t>Турецька І. О.</t>
  </si>
  <si>
    <t>Федусик А. Г.</t>
  </si>
  <si>
    <t>Шевчук О. А.</t>
  </si>
  <si>
    <t>Шеметенко Л. П.</t>
  </si>
  <si>
    <t>Шляхтицький О. І.</t>
  </si>
  <si>
    <t>Яковлєв О. В.</t>
  </si>
  <si>
    <t>Сьомий апеляційний адміністративний суд</t>
  </si>
  <si>
    <t>Біла Л. М.</t>
  </si>
  <si>
    <t>Боровицький О. А.</t>
  </si>
  <si>
    <t>Ватаманюк Р. В.</t>
  </si>
  <si>
    <t>Гонтарук В. М.</t>
  </si>
  <si>
    <t>Граб Л. С.</t>
  </si>
  <si>
    <t>Драчук Т. О.</t>
  </si>
  <si>
    <t>Залімський І. Г.</t>
  </si>
  <si>
    <t>Іваненко Т. В.</t>
  </si>
  <si>
    <t>Капустинський М. М.</t>
  </si>
  <si>
    <t>Кузьменко Л. В.</t>
  </si>
  <si>
    <t>Кузьмишин В. М.</t>
  </si>
  <si>
    <t>Курко О. П.</t>
  </si>
  <si>
    <t>Матохнюк Д. Б.</t>
  </si>
  <si>
    <t>Мацький Є. М.</t>
  </si>
  <si>
    <t>Моніч Б. С.</t>
  </si>
  <si>
    <t>Охрімчук І. Г.</t>
  </si>
  <si>
    <t>Полотнянко Ю. П.</t>
  </si>
  <si>
    <t>Сапальова Т. В.</t>
  </si>
  <si>
    <t>Смілянець Е. С.</t>
  </si>
  <si>
    <t>Совгира Д. І.</t>
  </si>
  <si>
    <t>Сторчак В. Ю.</t>
  </si>
  <si>
    <t>Сушко О. О.</t>
  </si>
  <si>
    <t>Франовська К. С.</t>
  </si>
  <si>
    <t>Шидловський В. Б.</t>
  </si>
  <si>
    <t>Третій апеляційний адміністративний суд</t>
  </si>
  <si>
    <t>Баранник Н. П.</t>
  </si>
  <si>
    <t>Бишевська Н. А.</t>
  </si>
  <si>
    <t>Білак С. В.</t>
  </si>
  <si>
    <t>Божко Л. А.</t>
  </si>
  <si>
    <t>Головко О. В.</t>
  </si>
  <si>
    <t>Добродняк І. Ю.</t>
  </si>
  <si>
    <t>Дурасова Ю. В.</t>
  </si>
  <si>
    <t>Іванов С. М.</t>
  </si>
  <si>
    <t>Коршун А. О.</t>
  </si>
  <si>
    <t>Круговий О. О.</t>
  </si>
  <si>
    <t>Лукманова О. М.</t>
  </si>
  <si>
    <t>Малиш Н. І.</t>
  </si>
  <si>
    <t>Олефіренко Н. А.</t>
  </si>
  <si>
    <t>Прокопчук Т. С.</t>
  </si>
  <si>
    <t>Сафронова С. В.</t>
  </si>
  <si>
    <t>Семененко Я. В.</t>
  </si>
  <si>
    <t>Суховаров А. В.</t>
  </si>
  <si>
    <t>Чабаненко С. В.</t>
  </si>
  <si>
    <t>Чепурнов Д. В.</t>
  </si>
  <si>
    <t>Чередниченко В. Є.</t>
  </si>
  <si>
    <t>Чумак С. Ю.</t>
  </si>
  <si>
    <t>Шальєва В. А.</t>
  </si>
  <si>
    <t>Шлай А. В.</t>
  </si>
  <si>
    <t>Щербак А. А.</t>
  </si>
  <si>
    <t>Юрко І. В.</t>
  </si>
  <si>
    <t>Ясенова Т. І.</t>
  </si>
  <si>
    <t>Шостий апеляційний адміністративний суд</t>
  </si>
  <si>
    <t>Аліменко В. О.</t>
  </si>
  <si>
    <t>Бабенко К. А.</t>
  </si>
  <si>
    <t>Бараненко І. І.</t>
  </si>
  <si>
    <t>Безименна Н. В.</t>
  </si>
  <si>
    <t>Беспалов О. О.</t>
  </si>
  <si>
    <t>Бєлова Л. В.</t>
  </si>
  <si>
    <t>Бужак Н. П.</t>
  </si>
  <si>
    <t>Василенко Я. М.</t>
  </si>
  <si>
    <t>Вівдиченко Т. Р.</t>
  </si>
  <si>
    <t>Ганечко О. М.</t>
  </si>
  <si>
    <t>Глущенко Я. Б.</t>
  </si>
  <si>
    <t>Горяйнов А. М.</t>
  </si>
  <si>
    <t>Губська Л. В.</t>
  </si>
  <si>
    <t>Епель О. В.</t>
  </si>
  <si>
    <t>Єгорова Н. М.</t>
  </si>
  <si>
    <t>Земляна Г. В.</t>
  </si>
  <si>
    <t>Ісаєнко Ю. А.</t>
  </si>
  <si>
    <t>Карпушова О. В.</t>
  </si>
  <si>
    <t>Ключкович В. Ю.</t>
  </si>
  <si>
    <t>Кобаль М. І.</t>
  </si>
  <si>
    <t>Коротких А. Ю.</t>
  </si>
  <si>
    <t>Костюк Л. О.</t>
  </si>
  <si>
    <t>Кузьмишина О. М.</t>
  </si>
  <si>
    <t>Кучма А. Ю.</t>
  </si>
  <si>
    <t>Лічевецький І. О.</t>
  </si>
  <si>
    <t>Мельничук В. П.</t>
  </si>
  <si>
    <t>Мєзєнцев Є. І.</t>
  </si>
  <si>
    <t>Оксененко О. М.</t>
  </si>
  <si>
    <t>Парінов А. Б.</t>
  </si>
  <si>
    <t>Пилипенко О. Є.</t>
  </si>
  <si>
    <t>Собків Я. М.</t>
  </si>
  <si>
    <t>Сорочко Є. О.</t>
  </si>
  <si>
    <t>Степанюк А. Г.</t>
  </si>
  <si>
    <t>Файдюк В. В.</t>
  </si>
  <si>
    <t>Федотов І. В.</t>
  </si>
  <si>
    <t>Чаку Є. В.</t>
  </si>
  <si>
    <t>Черпіцька Л. Т.</t>
  </si>
  <si>
    <t>Шурко О. І.</t>
  </si>
  <si>
    <t>Вінницький окружний адміністративний суд</t>
  </si>
  <si>
    <t>Альчук М. П.</t>
  </si>
  <si>
    <t>Богоніс М. Б.</t>
  </si>
  <si>
    <t>Бошкова Ю. М.</t>
  </si>
  <si>
    <t>Вільчинський О. В.</t>
  </si>
  <si>
    <t>Віятик Н. В.</t>
  </si>
  <si>
    <t>Дмитришена Р. М.</t>
  </si>
  <si>
    <t>Дончик В. В.</t>
  </si>
  <si>
    <t>Жданкіна Н. В.</t>
  </si>
  <si>
    <t>Заброцька Л. О.</t>
  </si>
  <si>
    <t>Комар П. А.</t>
  </si>
  <si>
    <t>Крапівницька Н. Л.</t>
  </si>
  <si>
    <t>Маслоід О. С.</t>
  </si>
  <si>
    <t>Мультян М. Б.</t>
  </si>
  <si>
    <t>Поліщук І. М.</t>
  </si>
  <si>
    <t>Сало П. І.</t>
  </si>
  <si>
    <t>Свентух В. М.</t>
  </si>
  <si>
    <t>Слободонюк М. В.</t>
  </si>
  <si>
    <t>Томчук А. В.</t>
  </si>
  <si>
    <t>Чернюк А. Ю.</t>
  </si>
  <si>
    <t>Шаповалова Т. М.</t>
  </si>
  <si>
    <t>Яремчук К. О.</t>
  </si>
  <si>
    <t xml:space="preserve">Волинський окружний адміністративний суд </t>
  </si>
  <si>
    <t>Андрусенко О. О.</t>
  </si>
  <si>
    <t>Валюх В. М.</t>
  </si>
  <si>
    <t>Волдінер Ф. А.</t>
  </si>
  <si>
    <t>Денисюк Р. С.</t>
  </si>
  <si>
    <t>Димарчук Т. М.</t>
  </si>
  <si>
    <t>Дмитрук В. В.</t>
  </si>
  <si>
    <t>Каленюк Ж. В.</t>
  </si>
  <si>
    <t>Ковальчук В. Д.</t>
  </si>
  <si>
    <t>Костюкевич С. Ф.</t>
  </si>
  <si>
    <t>Ксензюк А. Я.</t>
  </si>
  <si>
    <t>Лозовський О. А.</t>
  </si>
  <si>
    <t>Мачульський В. В.</t>
  </si>
  <si>
    <t>Плахтій Н. Б.</t>
  </si>
  <si>
    <t>Смокович В. І.</t>
  </si>
  <si>
    <t>Сорока Ю. Ю.</t>
  </si>
  <si>
    <t xml:space="preserve">Дніпропетровський окружний адміністративний суд </t>
  </si>
  <si>
    <t>Боженко Н. В.</t>
  </si>
  <si>
    <t>Бондар М. В.</t>
  </si>
  <si>
    <t>Букіна Л. Є.</t>
  </si>
  <si>
    <t>Верба І. О.</t>
  </si>
  <si>
    <t>Віхрова В. С.</t>
  </si>
  <si>
    <t>Врона О. В.</t>
  </si>
  <si>
    <t>Голобутовський Р. З.</t>
  </si>
  <si>
    <t>Горбалінський В. В.</t>
  </si>
  <si>
    <t>Дєєв М. В.</t>
  </si>
  <si>
    <t>Єфанова О. В.</t>
  </si>
  <si>
    <t>Жукова Є. О.</t>
  </si>
  <si>
    <t>Захарчук-Борисенко Н. В.</t>
  </si>
  <si>
    <t>Златін С. В.</t>
  </si>
  <si>
    <t>Ільков В. В.</t>
  </si>
  <si>
    <t>Кадникова Г. В.</t>
  </si>
  <si>
    <t>Кальник В. В.</t>
  </si>
  <si>
    <t>Конєва С. О.</t>
  </si>
  <si>
    <t>Коренев А. О.</t>
  </si>
  <si>
    <t>Кучма К. С.</t>
  </si>
  <si>
    <t>Лозицька І. О.</t>
  </si>
  <si>
    <t>Луніна О. С.</t>
  </si>
  <si>
    <t>Маковська О. В.</t>
  </si>
  <si>
    <t>Неклеса О. М.</t>
  </si>
  <si>
    <t>Ніколайчук С. В.</t>
  </si>
  <si>
    <t>Озерянська С. І.</t>
  </si>
  <si>
    <t>Прудник С. В.</t>
  </si>
  <si>
    <t>Рищенко А. Ю.</t>
  </si>
  <si>
    <t>Серьогіна О. В.</t>
  </si>
  <si>
    <t>Сидоренко Д. В.</t>
  </si>
  <si>
    <t>Сліпець Н. Є.</t>
  </si>
  <si>
    <t>Тулянцева І. В.</t>
  </si>
  <si>
    <t>Турлакова Н. В.</t>
  </si>
  <si>
    <t>Турова О. М.</t>
  </si>
  <si>
    <t>Царікова О. В.</t>
  </si>
  <si>
    <t>Юрков Е. О.</t>
  </si>
  <si>
    <t>Юхно І. В.</t>
  </si>
  <si>
    <t xml:space="preserve">Донецький окружний адміністративний суд </t>
  </si>
  <si>
    <t>Абдукадирова К. Е.</t>
  </si>
  <si>
    <t>Аканов О. О.</t>
  </si>
  <si>
    <t>Аляб'єв І. Г.</t>
  </si>
  <si>
    <t>Арестова Л. В.</t>
  </si>
  <si>
    <t>Бабаш Г. П.</t>
  </si>
  <si>
    <t>Бабіч С. І.</t>
  </si>
  <si>
    <t>Буряк І. В.</t>
  </si>
  <si>
    <t>Волгіна Н. П.</t>
  </si>
  <si>
    <t>Галатіна О. О.</t>
  </si>
  <si>
    <t>Голошивець І. О.</t>
  </si>
  <si>
    <t>Голуб В. А.</t>
  </si>
  <si>
    <t>Голубова Л. Б.</t>
  </si>
  <si>
    <t>Грищенко Є. І.</t>
  </si>
  <si>
    <t>Давиденко Т. В.</t>
  </si>
  <si>
    <t>Дмитрієв В. С.</t>
  </si>
  <si>
    <t>Загацька Т. В.</t>
  </si>
  <si>
    <t>Зеленов А. С.</t>
  </si>
  <si>
    <t>Кониченко О. М.</t>
  </si>
  <si>
    <t>Кочанова П. В.</t>
  </si>
  <si>
    <t>Кошкош О. О.</t>
  </si>
  <si>
    <t>Кравченко Т. О.</t>
  </si>
  <si>
    <t>Куденков К. О.</t>
  </si>
  <si>
    <t>Лазарєв В. В.</t>
  </si>
  <si>
    <t>Логойда Т. В.</t>
  </si>
  <si>
    <t>Льговська Ю. М.</t>
  </si>
  <si>
    <t>Михайлик А. С.</t>
  </si>
  <si>
    <t>Мозговая Н. А.</t>
  </si>
  <si>
    <t>Молочна І. С.</t>
  </si>
  <si>
    <t>Олішевська В. В.</t>
  </si>
  <si>
    <t>Смагар С. В.</t>
  </si>
  <si>
    <t>Стойка В. В.</t>
  </si>
  <si>
    <t>Тарасенко І. М.</t>
  </si>
  <si>
    <t>Троянова О. В.</t>
  </si>
  <si>
    <t>Ушенко С. В.</t>
  </si>
  <si>
    <t>Хохленков О. В.</t>
  </si>
  <si>
    <t>Христофоров А. Б.</t>
  </si>
  <si>
    <t>Циганенко А. І.</t>
  </si>
  <si>
    <t>Чекменьов Г. А.</t>
  </si>
  <si>
    <t>Череповський Є. В.</t>
  </si>
  <si>
    <t>Чучко В. М.</t>
  </si>
  <si>
    <t>Шинкарьова І. В.</t>
  </si>
  <si>
    <t xml:space="preserve">Житомирський окружний адміністративний суд </t>
  </si>
  <si>
    <t>Горовенко А. В.</t>
  </si>
  <si>
    <t>Гурін Д. М.</t>
  </si>
  <si>
    <t>Єфіменко О. В.</t>
  </si>
  <si>
    <t>Капинос О. В.</t>
  </si>
  <si>
    <t>Лавренчук О. В.</t>
  </si>
  <si>
    <t>Липа В. А.</t>
  </si>
  <si>
    <t>Майстренко Н. М.</t>
  </si>
  <si>
    <t>Нагірняк М. Ф.</t>
  </si>
  <si>
    <t>Панкеєва В. А.</t>
  </si>
  <si>
    <t>Попова О. Г.</t>
  </si>
  <si>
    <t>Романченко Є. Ю.</t>
  </si>
  <si>
    <t>Семенюк М. М.</t>
  </si>
  <si>
    <t>Токарева М. С.</t>
  </si>
  <si>
    <t>Чернова Г. В.</t>
  </si>
  <si>
    <t>Черноліхов С. В.</t>
  </si>
  <si>
    <t>Черняхович І. Е.</t>
  </si>
  <si>
    <t>Шимонович Р. М.</t>
  </si>
  <si>
    <t>Шуляк Л. А.</t>
  </si>
  <si>
    <t xml:space="preserve">Закарпатський окружний адміністративний суд </t>
  </si>
  <si>
    <t>Ващилін Р. О.</t>
  </si>
  <si>
    <t>Гаврилко С. Є.</t>
  </si>
  <si>
    <t>Гебеш С. А.</t>
  </si>
  <si>
    <t>Дору Ю. Ю.</t>
  </si>
  <si>
    <t>Іванчулинець Д. В.</t>
  </si>
  <si>
    <t>Калинич Я. М.</t>
  </si>
  <si>
    <t>Луцович М. М.</t>
  </si>
  <si>
    <t>Маєцька Н. Д.</t>
  </si>
  <si>
    <t>Микуляк П. П.</t>
  </si>
  <si>
    <t>Плеханова З. Б.</t>
  </si>
  <si>
    <t>Рейті С. І.</t>
  </si>
  <si>
    <t>Скраль Т. В.</t>
  </si>
  <si>
    <t xml:space="preserve">Запорізький окружний адміністративний суд </t>
  </si>
  <si>
    <t>Артоуз О. О.</t>
  </si>
  <si>
    <t>Батрак І. В.</t>
  </si>
  <si>
    <t>Бойченко Ю. П.</t>
  </si>
  <si>
    <t>Калашник Ю. В.</t>
  </si>
  <si>
    <t>Кисіль Р. В.</t>
  </si>
  <si>
    <t>Конишева О. В.</t>
  </si>
  <si>
    <t>Лазаренко М. С.</t>
  </si>
  <si>
    <t>Максименко Л. Я.</t>
  </si>
  <si>
    <t>Новікова І. В.</t>
  </si>
  <si>
    <t>Прасов О. О.</t>
  </si>
  <si>
    <t>Садовий І. В.</t>
  </si>
  <si>
    <t>Сацький Р. В.</t>
  </si>
  <si>
    <t>Семененко М. О.</t>
  </si>
  <si>
    <t>Сіпака А. В.</t>
  </si>
  <si>
    <t>Стрельнікова Н. В.</t>
  </si>
  <si>
    <t>Татаринов Д. В.</t>
  </si>
  <si>
    <t xml:space="preserve">Івано-Франківський окружний адміністративний суд </t>
  </si>
  <si>
    <t>Біньковська Н. В.</t>
  </si>
  <si>
    <t>Боршовський Т. І.</t>
  </si>
  <si>
    <t>Главач І. А.</t>
  </si>
  <si>
    <t>Григорук О. Б.</t>
  </si>
  <si>
    <t>Грицюк П. П.</t>
  </si>
  <si>
    <t>Гундяк В. Д.</t>
  </si>
  <si>
    <t>Кафарський В. В.</t>
  </si>
  <si>
    <t>Матуляк Я. П.</t>
  </si>
  <si>
    <t>Микитин Н. М.</t>
  </si>
  <si>
    <t>Микитюк Р. В.</t>
  </si>
  <si>
    <t>Могила А. Б.</t>
  </si>
  <si>
    <t>Остап'юк С. В.</t>
  </si>
  <si>
    <t>Панікар І. В.</t>
  </si>
  <si>
    <t>Скільський І. І.</t>
  </si>
  <si>
    <t>Тимощук О. Л.</t>
  </si>
  <si>
    <t>Чуприна О. В.</t>
  </si>
  <si>
    <t>Шумей М. В.</t>
  </si>
  <si>
    <t xml:space="preserve">Київський окружний адміністративний суд </t>
  </si>
  <si>
    <t>Балаклицький А. І.</t>
  </si>
  <si>
    <t>Басай О. В.</t>
  </si>
  <si>
    <t>Брагіна О. Є.</t>
  </si>
  <si>
    <t>Василенко Г. Ю.</t>
  </si>
  <si>
    <t>Головенко О. Д.</t>
  </si>
  <si>
    <t>Горобцова Я. В.</t>
  </si>
  <si>
    <t>Дудін С. О.</t>
  </si>
  <si>
    <t>Журавель В. О.</t>
  </si>
  <si>
    <t>Колеснікова І. С.</t>
  </si>
  <si>
    <t>Кушнова А. О.</t>
  </si>
  <si>
    <t>Лапій С. М.</t>
  </si>
  <si>
    <t>Леонтович А. М.</t>
  </si>
  <si>
    <t>Лисенко В. І.</t>
  </si>
  <si>
    <t>Лиска І. Г.</t>
  </si>
  <si>
    <t>Панова Г. В.</t>
  </si>
  <si>
    <t>Панченко Н. Д.</t>
  </si>
  <si>
    <t>Терлецька О. О.</t>
  </si>
  <si>
    <t>Харченко С. В.</t>
  </si>
  <si>
    <t>Щавінський В. Р.</t>
  </si>
  <si>
    <t xml:space="preserve">Кіровоградський окружний адміністративний суд </t>
  </si>
  <si>
    <t>Брегей Р. І.</t>
  </si>
  <si>
    <t>Жук Р. В.</t>
  </si>
  <si>
    <t>Казанчук Г. П.</t>
  </si>
  <si>
    <t>Кармазина Т. М.</t>
  </si>
  <si>
    <t>Момонт Г. М.</t>
  </si>
  <si>
    <t>Пасічник Ю. П.</t>
  </si>
  <si>
    <t>Петренко О. С.</t>
  </si>
  <si>
    <t>Притула К. М.</t>
  </si>
  <si>
    <t>Сагун А. В.</t>
  </si>
  <si>
    <t>Хилько Л. І.</t>
  </si>
  <si>
    <t>Черниш О. А.</t>
  </si>
  <si>
    <t xml:space="preserve">Луганський окружний адміністративний суд </t>
  </si>
  <si>
    <t>Басова Н. М.</t>
  </si>
  <si>
    <t>Борзаниця С. В.</t>
  </si>
  <si>
    <t>Захарова О. В.</t>
  </si>
  <si>
    <t>Ірметова О. В.</t>
  </si>
  <si>
    <t>Кисельова Є. О.</t>
  </si>
  <si>
    <t>Петросян К. Є.</t>
  </si>
  <si>
    <t>Пляшкова К. О.</t>
  </si>
  <si>
    <t>Свергун І. О.</t>
  </si>
  <si>
    <t>Секірська А. Г.</t>
  </si>
  <si>
    <t>Смішлива Т. В.</t>
  </si>
  <si>
    <t>Тихонов І. В.</t>
  </si>
  <si>
    <t>Чернявська Т. І.</t>
  </si>
  <si>
    <t>Шембелян В. С.</t>
  </si>
  <si>
    <t xml:space="preserve">Львівський окружний адміністративний суд </t>
  </si>
  <si>
    <t>Братичак У. В.</t>
  </si>
  <si>
    <t>Брильовський Р. М.</t>
  </si>
  <si>
    <t>Гавдик З. В.</t>
  </si>
  <si>
    <t>Грень Н. М.</t>
  </si>
  <si>
    <t>Гулик А. Г.</t>
  </si>
  <si>
    <t>Гулкевич І. З.</t>
  </si>
  <si>
    <t>Карп'як О. О.</t>
  </si>
  <si>
    <t>Качур Р. П.</t>
  </si>
  <si>
    <t>Кедик М. В.</t>
  </si>
  <si>
    <t>Клименко О. М.</t>
  </si>
  <si>
    <t>Коморний О. І.</t>
  </si>
  <si>
    <t>Костецький Н. В.</t>
  </si>
  <si>
    <t>Кравців О. Р.</t>
  </si>
  <si>
    <t>Крутько О. В.</t>
  </si>
  <si>
    <t>Кузан Р. І.</t>
  </si>
  <si>
    <t>Кухар Н. А.</t>
  </si>
  <si>
    <t>Ланкевич А. З.</t>
  </si>
  <si>
    <t>Лунь З. І.</t>
  </si>
  <si>
    <t>Мартинюк В. Я.</t>
  </si>
  <si>
    <t>Москаль Р. М.</t>
  </si>
  <si>
    <t>Мричко Н. І.</t>
  </si>
  <si>
    <t>Потабенко В. А.</t>
  </si>
  <si>
    <t>Сакалош В. М.</t>
  </si>
  <si>
    <t>Сасевич О. М.</t>
  </si>
  <si>
    <t>Сидор Н. Т.</t>
  </si>
  <si>
    <t>Сподарик Н. І.</t>
  </si>
  <si>
    <t>Хома О. П.</t>
  </si>
  <si>
    <t xml:space="preserve">Миколаївський окружний адміністративний суд </t>
  </si>
  <si>
    <t>Біоносенко В. В.</t>
  </si>
  <si>
    <t>Брагар В. С.</t>
  </si>
  <si>
    <t>Гордієнко Т. О.</t>
  </si>
  <si>
    <t>Лебедєва Г. В.</t>
  </si>
  <si>
    <t>Лісовська Н. В.</t>
  </si>
  <si>
    <t>Малих О. В.</t>
  </si>
  <si>
    <t>Марич Є. В.</t>
  </si>
  <si>
    <t>Мельник О. М.</t>
  </si>
  <si>
    <t>Мороз А. О.</t>
  </si>
  <si>
    <t>Птичкіна В. В.</t>
  </si>
  <si>
    <t>Устинов І. А.</t>
  </si>
  <si>
    <t>Фульга А. П.</t>
  </si>
  <si>
    <t xml:space="preserve">Одеський окружний адміністративний суд </t>
  </si>
  <si>
    <t>Андрухів В. В.</t>
  </si>
  <si>
    <t>Аракелян М. М.</t>
  </si>
  <si>
    <t>Балан Я. В.</t>
  </si>
  <si>
    <t>Бжассо Н. В.</t>
  </si>
  <si>
    <t>Білостоцький О. В.</t>
  </si>
  <si>
    <t>Бойко О. Я.</t>
  </si>
  <si>
    <t>Бутенко А. В.</t>
  </si>
  <si>
    <t>Вовченко О. А.</t>
  </si>
  <si>
    <t>Глуханчук О. В.</t>
  </si>
  <si>
    <t>Єфіменко К. С.</t>
  </si>
  <si>
    <t>Завальнюк І. В.</t>
  </si>
  <si>
    <t>Іванов Е. А.</t>
  </si>
  <si>
    <t>Катаєва Е. В.</t>
  </si>
  <si>
    <t>Корой С. М.</t>
  </si>
  <si>
    <t>Кравченко М. М.</t>
  </si>
  <si>
    <t>Левчук О. А.</t>
  </si>
  <si>
    <t>Марин П. П.</t>
  </si>
  <si>
    <t>Потоцька Н. В.</t>
  </si>
  <si>
    <t>Радчук А. А.</t>
  </si>
  <si>
    <t>Самойлюк Г. П.</t>
  </si>
  <si>
    <t>Свида Л. І.</t>
  </si>
  <si>
    <t>Соколенко О. М.</t>
  </si>
  <si>
    <t>Стефанов С. О.</t>
  </si>
  <si>
    <t>Танцюра К. О.</t>
  </si>
  <si>
    <t>Тарасишина О. М.</t>
  </si>
  <si>
    <t>Токмілова Л. М.</t>
  </si>
  <si>
    <t>Харченко Ю. В.</t>
  </si>
  <si>
    <t>Цховребова М. Г.</t>
  </si>
  <si>
    <t>Юхтенко Л. Р.</t>
  </si>
  <si>
    <t xml:space="preserve">Окружний адміністративний суд міста Києва </t>
  </si>
  <si>
    <t>Аблов Є. В.</t>
  </si>
  <si>
    <t>Аверкова В. В.</t>
  </si>
  <si>
    <t>Амельохін В. В.</t>
  </si>
  <si>
    <t>Арсірій Р. О.</t>
  </si>
  <si>
    <t>Балась Т. П.</t>
  </si>
  <si>
    <t>Бояринцева М. А.</t>
  </si>
  <si>
    <t>Васильченко І. П.</t>
  </si>
  <si>
    <t>Вєкуа Н. Г.</t>
  </si>
  <si>
    <t>Вовк П. В.</t>
  </si>
  <si>
    <t>Головань О. В.</t>
  </si>
  <si>
    <t>Григорович П. О.</t>
  </si>
  <si>
    <t>Добрівська Н. А.</t>
  </si>
  <si>
    <t>Добрянська Я. І.</t>
  </si>
  <si>
    <t>Донець В. А.</t>
  </si>
  <si>
    <t>Іщук І. О.</t>
  </si>
  <si>
    <t>Каракашьян С. К.</t>
  </si>
  <si>
    <t>Кармазін О. А.</t>
  </si>
  <si>
    <t>Качур І. А.</t>
  </si>
  <si>
    <t>Келеберда В. І.</t>
  </si>
  <si>
    <t>Клименчук Н. М.</t>
  </si>
  <si>
    <t>Клочкова Н. В.</t>
  </si>
  <si>
    <t>Костенко Д. А.</t>
  </si>
  <si>
    <t>Кузьменко А. І.</t>
  </si>
  <si>
    <t>Кузьменко В. А.</t>
  </si>
  <si>
    <t>Літвінова А. В.</t>
  </si>
  <si>
    <t>Мазур А. С.</t>
  </si>
  <si>
    <t>Маруліна Л. О.</t>
  </si>
  <si>
    <t>Огурцов О. П.</t>
  </si>
  <si>
    <t>Патратій О. В.</t>
  </si>
  <si>
    <t>Пащенко К. С.</t>
  </si>
  <si>
    <t>Погрібніченко І. М.</t>
  </si>
  <si>
    <t>Скочок Т. О.</t>
  </si>
  <si>
    <t>Смолій І. В.</t>
  </si>
  <si>
    <t>Федорчук А. Б.</t>
  </si>
  <si>
    <t>Чудак О. М.</t>
  </si>
  <si>
    <t>Шевченко Н. М.</t>
  </si>
  <si>
    <t>Шейко Т. І.</t>
  </si>
  <si>
    <t>Шрамко Ю. Т.</t>
  </si>
  <si>
    <t>Шулежко В. П.</t>
  </si>
  <si>
    <t xml:space="preserve">Полтавський окружний адміністративний суд </t>
  </si>
  <si>
    <t>Алєксєєва Н. Ю.</t>
  </si>
  <si>
    <t>Бойко С. С.</t>
  </si>
  <si>
    <t>Гіглава О. В.</t>
  </si>
  <si>
    <t>Головко А. Б.</t>
  </si>
  <si>
    <t>Клочко К. І.</t>
  </si>
  <si>
    <t>Костенко Г. В.</t>
  </si>
  <si>
    <t>Кукоба О. О.</t>
  </si>
  <si>
    <t>Петрова Л. М.</t>
  </si>
  <si>
    <t>Сич С. С.</t>
  </si>
  <si>
    <t>Слободянюк Н. І.</t>
  </si>
  <si>
    <t>Супрун Є. Б.</t>
  </si>
  <si>
    <t>Удовіченко С. О.</t>
  </si>
  <si>
    <t>Чеснокова А. О.</t>
  </si>
  <si>
    <t>Шевяков І. С.</t>
  </si>
  <si>
    <t>Ясиновський І. Г.</t>
  </si>
  <si>
    <t xml:space="preserve">Рівненський окружний адміністративний суд </t>
  </si>
  <si>
    <t>Борискін С. А.</t>
  </si>
  <si>
    <t>Гудима Н. С.</t>
  </si>
  <si>
    <t>Дорошенко Н. О.</t>
  </si>
  <si>
    <t>Друзенко Н. В.</t>
  </si>
  <si>
    <t>Дудар О. М.</t>
  </si>
  <si>
    <t>Жуковська Л. А.</t>
  </si>
  <si>
    <t>Зозуля Д. П.</t>
  </si>
  <si>
    <t>Комшелюк Т. О.</t>
  </si>
  <si>
    <t>Махаринець Д. Є.</t>
  </si>
  <si>
    <t>Недашківська К. М.</t>
  </si>
  <si>
    <t>Нор У. М.</t>
  </si>
  <si>
    <t>Щербаков В. В.</t>
  </si>
  <si>
    <t xml:space="preserve">Сумський окружний адміністративний суд </t>
  </si>
  <si>
    <t>Бондар С. О.</t>
  </si>
  <si>
    <t>Воловик С. В.</t>
  </si>
  <si>
    <t>Гелета С. М.</t>
  </si>
  <si>
    <t>Глазько С. М.</t>
  </si>
  <si>
    <t>Діска А. Б.</t>
  </si>
  <si>
    <t>Кравченко Є. Д.</t>
  </si>
  <si>
    <t>Кунець О. М.</t>
  </si>
  <si>
    <t>Опімах Л. М.</t>
  </si>
  <si>
    <t>Осіпова О. О.</t>
  </si>
  <si>
    <t>Павлічек В. О.</t>
  </si>
  <si>
    <t>Прилипчук О. А.</t>
  </si>
  <si>
    <t>Савицька Н. В.</t>
  </si>
  <si>
    <t>Соп'яненко О. В.</t>
  </si>
  <si>
    <t>Шаповал М. М.</t>
  </si>
  <si>
    <t>Шевченко І. Г.</t>
  </si>
  <si>
    <t xml:space="preserve">Тернопільський окружний адміністративний суд </t>
  </si>
  <si>
    <t>Баб'юк П. М.</t>
  </si>
  <si>
    <t>Баранюк А. З.</t>
  </si>
  <si>
    <t>Дерех Н. В.</t>
  </si>
  <si>
    <t>Мандзій О. П.</t>
  </si>
  <si>
    <t>Мартиць О. І.</t>
  </si>
  <si>
    <t>Мірінович У. А.</t>
  </si>
  <si>
    <t>Осташ А. В.</t>
  </si>
  <si>
    <t>Подлісна І. М.</t>
  </si>
  <si>
    <t>Хрущ В. Л.</t>
  </si>
  <si>
    <t>Чепенюк О. В.</t>
  </si>
  <si>
    <t>Шульгач М. П.</t>
  </si>
  <si>
    <t xml:space="preserve">Харківський окружний адміністративний суд </t>
  </si>
  <si>
    <t>Бабаєв А. І.</t>
  </si>
  <si>
    <t>Бадюков Ю. В.</t>
  </si>
  <si>
    <t>Бідонько А. В.</t>
  </si>
  <si>
    <t>Біленський О. О.</t>
  </si>
  <si>
    <t>Білова О. В.</t>
  </si>
  <si>
    <t>Волошин Д. А.</t>
  </si>
  <si>
    <t>Горшкова О. О.</t>
  </si>
  <si>
    <t>Єгупенко В. В.</t>
  </si>
  <si>
    <t>Заічко О. В.</t>
  </si>
  <si>
    <t>Зінченко А. В.</t>
  </si>
  <si>
    <t>Зоркіна Ю. В.</t>
  </si>
  <si>
    <t>Котеньов О. Г.</t>
  </si>
  <si>
    <t>Кухар М. Д.</t>
  </si>
  <si>
    <t>Лук'яненко М. О.</t>
  </si>
  <si>
    <t>Мар'єнко Л. М.</t>
  </si>
  <si>
    <t>Мельников Р. В.</t>
  </si>
  <si>
    <t>Мінаєва К. В.</t>
  </si>
  <si>
    <t>Мороко А. С.</t>
  </si>
  <si>
    <t>Ніколаєва О. В.</t>
  </si>
  <si>
    <t>Панов М. М.</t>
  </si>
  <si>
    <t>Панченко О. В.</t>
  </si>
  <si>
    <t>Полях Н. А.</t>
  </si>
  <si>
    <t>Рубан В. В.</t>
  </si>
  <si>
    <t>Сагайдак В. В.</t>
  </si>
  <si>
    <t>Севастьяненко К. О.</t>
  </si>
  <si>
    <t>Сліденко А. В.</t>
  </si>
  <si>
    <t>Спірідонов М. О.</t>
  </si>
  <si>
    <t>Старосєльцева О. В.</t>
  </si>
  <si>
    <t>Супрун Ю. О.</t>
  </si>
  <si>
    <t>Тітов О. М.</t>
  </si>
  <si>
    <t>Чудних С. О.</t>
  </si>
  <si>
    <t>Шляхова О. М.</t>
  </si>
  <si>
    <t xml:space="preserve">Херсонський окружний адміністративний суд </t>
  </si>
  <si>
    <t>Бездрабко О. І.</t>
  </si>
  <si>
    <t>Варняк С. О.</t>
  </si>
  <si>
    <t>Василяка Д. К.</t>
  </si>
  <si>
    <t>Войтович І. І.</t>
  </si>
  <si>
    <t>Гомельчук С. В.</t>
  </si>
  <si>
    <t>Дубровна В. А.</t>
  </si>
  <si>
    <t>Кисильова О. Й.</t>
  </si>
  <si>
    <t>Ковбій О. В.</t>
  </si>
  <si>
    <t>Морська Г. М.</t>
  </si>
  <si>
    <t>Пекний А. С.</t>
  </si>
  <si>
    <t>Попов В. Ф.</t>
  </si>
  <si>
    <t>Хом'якова В. В.</t>
  </si>
  <si>
    <t xml:space="preserve">Хмельницький окружний адміністративний суд </t>
  </si>
  <si>
    <t>Блонський В. К.</t>
  </si>
  <si>
    <t>Божук Д. А.</t>
  </si>
  <si>
    <t>Гнап Д. Д.</t>
  </si>
  <si>
    <t>Ковальчук А. М.</t>
  </si>
  <si>
    <t>Ковальчук О. К.</t>
  </si>
  <si>
    <t>Козачок І. С.</t>
  </si>
  <si>
    <t>Лабань Г. В.</t>
  </si>
  <si>
    <t>Майстер П. М.</t>
  </si>
  <si>
    <t>Матущак В. В.</t>
  </si>
  <si>
    <t>Михайлов О. О.</t>
  </si>
  <si>
    <t>Петричкович А. І.</t>
  </si>
  <si>
    <t>Польовий О. Л.</t>
  </si>
  <si>
    <t>Салюк П. І.</t>
  </si>
  <si>
    <t>Тарновецький І. І.</t>
  </si>
  <si>
    <t>Фелонюк Д. Л.</t>
  </si>
  <si>
    <t>Шевчук О. П.</t>
  </si>
  <si>
    <t xml:space="preserve">Черкаський окружний адміністративний суд </t>
  </si>
  <si>
    <t>Бабич А. М.</t>
  </si>
  <si>
    <t>Білоноженко М. А.</t>
  </si>
  <si>
    <t>Гаврилюк В. О.</t>
  </si>
  <si>
    <t>Гайдаш В. А.</t>
  </si>
  <si>
    <t>Гарань С. М.</t>
  </si>
  <si>
    <t>Гаращенко В. В.</t>
  </si>
  <si>
    <t>Кульчицький С. О.</t>
  </si>
  <si>
    <t>Паламар П. Г.</t>
  </si>
  <si>
    <t>Рідзель О. А.</t>
  </si>
  <si>
    <t>Руденко А. В.</t>
  </si>
  <si>
    <t>Тимошенко В. П.</t>
  </si>
  <si>
    <t>Трофімова Л. В.</t>
  </si>
  <si>
    <t xml:space="preserve">Чернівецький окружний адміністративний суд </t>
  </si>
  <si>
    <t>Анісімов О. В.</t>
  </si>
  <si>
    <t>Боднарюк О. В.</t>
  </si>
  <si>
    <t>Брезіна Т. М.</t>
  </si>
  <si>
    <t>Григораш В. О.</t>
  </si>
  <si>
    <t>Дембіцький П. Д.</t>
  </si>
  <si>
    <t>Кушнір В. О.</t>
  </si>
  <si>
    <t>Левицький В. К.</t>
  </si>
  <si>
    <t>Лелюк О. П.</t>
  </si>
  <si>
    <t>Маренич І. В.</t>
  </si>
  <si>
    <t xml:space="preserve">Чернігівський окружний адміністративний суд </t>
  </si>
  <si>
    <t>Баргаміна Н. М.</t>
  </si>
  <si>
    <t>Бородавкіна С. В.</t>
  </si>
  <si>
    <t>Житняк Л. О.</t>
  </si>
  <si>
    <t>Заяць О. В.</t>
  </si>
  <si>
    <t>Клопот С. Л.</t>
  </si>
  <si>
    <t>Лобан Д. В.</t>
  </si>
  <si>
    <t>Непочатих В. О.</t>
  </si>
  <si>
    <t>Падій В. В.</t>
  </si>
  <si>
    <t>Поліщук Л. О.</t>
  </si>
  <si>
    <t>Скалозуб Ю. О.</t>
  </si>
  <si>
    <t>Соломко І. І.</t>
  </si>
  <si>
    <t>Тихоненко О. М.</t>
  </si>
  <si>
    <t>Ткаченко О. Є.</t>
  </si>
  <si>
    <t>з них у 1 півріччі 2020 року: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</si>
</sst>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EEA2"/>
        <bgColor indexed="64"/>
      </patternFill>
    </fill>
    <fill>
      <patternFill patternType="solid">
        <fgColor rgb="FFE1E1E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7" fillId="0" borderId="0"/>
    <xf numFmtId="0" fontId="10" fillId="0" borderId="0" applyNumberFormat="0" applyFill="0" applyBorder="0" applyAlignment="0" applyProtection="0"/>
  </cellStyleXfs>
  <cellXfs count="78">
    <xf numFmtId="0" fontId="0" fillId="0" borderId="0" xfId="0"/>
    <xf numFmtId="0" fontId="4" fillId="0" borderId="0" xfId="1" applyFont="1"/>
    <xf numFmtId="0" fontId="5" fillId="0" borderId="0" xfId="1" applyFont="1"/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5" fillId="0" borderId="18" xfId="0" applyFont="1" applyBorder="1" applyAlignment="1">
      <alignment horizontal="right"/>
    </xf>
    <xf numFmtId="3" fontId="5" fillId="0" borderId="19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164" fontId="5" fillId="0" borderId="20" xfId="0" applyNumberFormat="1" applyFont="1" applyBorder="1" applyAlignment="1">
      <alignment horizontal="right"/>
    </xf>
    <xf numFmtId="0" fontId="4" fillId="0" borderId="0" xfId="0" applyFont="1"/>
    <xf numFmtId="0" fontId="4" fillId="0" borderId="0" xfId="2" applyFont="1" applyFill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8" fillId="0" borderId="24" xfId="2" applyFont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right"/>
    </xf>
    <xf numFmtId="3" fontId="4" fillId="0" borderId="22" xfId="2" applyNumberFormat="1" applyFont="1" applyBorder="1" applyAlignment="1">
      <alignment horizontal="right" vertical="center" wrapText="1"/>
    </xf>
    <xf numFmtId="164" fontId="4" fillId="0" borderId="22" xfId="2" applyNumberFormat="1" applyFont="1" applyBorder="1" applyAlignment="1">
      <alignment horizontal="right" vertical="center" wrapText="1"/>
    </xf>
    <xf numFmtId="3" fontId="4" fillId="0" borderId="22" xfId="2" applyNumberFormat="1" applyFont="1" applyFill="1" applyBorder="1" applyAlignment="1">
      <alignment horizontal="right" vertical="center" wrapText="1"/>
    </xf>
    <xf numFmtId="164" fontId="4" fillId="0" borderId="22" xfId="2" applyNumberFormat="1" applyFont="1" applyFill="1" applyBorder="1" applyAlignment="1">
      <alignment horizontal="right" vertical="center" wrapText="1"/>
    </xf>
    <xf numFmtId="164" fontId="4" fillId="0" borderId="23" xfId="2" applyNumberFormat="1" applyFont="1" applyFill="1" applyBorder="1" applyAlignment="1">
      <alignment horizontal="right" vertical="center" wrapText="1"/>
    </xf>
    <xf numFmtId="3" fontId="4" fillId="0" borderId="23" xfId="2" applyNumberFormat="1" applyFont="1" applyFill="1" applyBorder="1" applyAlignment="1">
      <alignment horizontal="right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indent="1"/>
    </xf>
    <xf numFmtId="0" fontId="5" fillId="2" borderId="21" xfId="0" applyFont="1" applyFill="1" applyBorder="1" applyAlignment="1">
      <alignment horizontal="left"/>
    </xf>
    <xf numFmtId="3" fontId="5" fillId="2" borderId="22" xfId="2" applyNumberFormat="1" applyFont="1" applyFill="1" applyBorder="1" applyAlignment="1">
      <alignment horizontal="right" vertical="center" wrapText="1"/>
    </xf>
    <xf numFmtId="164" fontId="5" fillId="2" borderId="22" xfId="2" applyNumberFormat="1" applyFont="1" applyFill="1" applyBorder="1" applyAlignment="1">
      <alignment horizontal="right" vertical="center" wrapText="1"/>
    </xf>
    <xf numFmtId="164" fontId="5" fillId="2" borderId="23" xfId="2" applyNumberFormat="1" applyFont="1" applyFill="1" applyBorder="1" applyAlignment="1">
      <alignment horizontal="right" vertical="center" wrapText="1"/>
    </xf>
    <xf numFmtId="3" fontId="5" fillId="2" borderId="23" xfId="2" applyNumberFormat="1" applyFont="1" applyFill="1" applyBorder="1" applyAlignment="1">
      <alignment horizontal="right" vertical="center" wrapText="1"/>
    </xf>
    <xf numFmtId="0" fontId="4" fillId="0" borderId="21" xfId="0" applyFont="1" applyBorder="1" applyAlignment="1">
      <alignment horizontal="left" indent="2"/>
    </xf>
    <xf numFmtId="0" fontId="5" fillId="3" borderId="21" xfId="0" applyFont="1" applyFill="1" applyBorder="1" applyAlignment="1">
      <alignment horizontal="left"/>
    </xf>
    <xf numFmtId="3" fontId="5" fillId="3" borderId="22" xfId="2" applyNumberFormat="1" applyFont="1" applyFill="1" applyBorder="1" applyAlignment="1">
      <alignment horizontal="right" vertical="center" wrapText="1"/>
    </xf>
    <xf numFmtId="164" fontId="5" fillId="3" borderId="22" xfId="2" applyNumberFormat="1" applyFont="1" applyFill="1" applyBorder="1" applyAlignment="1">
      <alignment horizontal="right" vertical="center" wrapText="1"/>
    </xf>
    <xf numFmtId="3" fontId="5" fillId="3" borderId="23" xfId="2" applyNumberFormat="1" applyFont="1" applyFill="1" applyBorder="1" applyAlignment="1">
      <alignment horizontal="right" vertical="center" wrapText="1"/>
    </xf>
    <xf numFmtId="0" fontId="5" fillId="2" borderId="21" xfId="0" applyFont="1" applyFill="1" applyBorder="1" applyAlignment="1">
      <alignment horizontal="left" indent="1"/>
    </xf>
    <xf numFmtId="0" fontId="11" fillId="0" borderId="21" xfId="3" applyFont="1" applyBorder="1" applyAlignment="1">
      <alignment horizontal="left"/>
    </xf>
    <xf numFmtId="0" fontId="11" fillId="0" borderId="21" xfId="3" applyFont="1" applyBorder="1" applyAlignment="1">
      <alignment horizontal="left" indent="1"/>
    </xf>
    <xf numFmtId="0" fontId="11" fillId="0" borderId="21" xfId="3" applyFont="1" applyBorder="1" applyAlignment="1">
      <alignment horizontal="left" indent="2"/>
    </xf>
    <xf numFmtId="0" fontId="3" fillId="0" borderId="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9" fillId="0" borderId="28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6" fillId="0" borderId="30" xfId="1" applyFont="1" applyFill="1" applyBorder="1" applyAlignment="1">
      <alignment horizontal="center" vertical="center" wrapText="1"/>
    </xf>
    <xf numFmtId="0" fontId="6" fillId="0" borderId="31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W19"/>
  <sheetViews>
    <sheetView workbookViewId="0">
      <pane xSplit="1" ySplit="8" topLeftCell="AH9" activePane="bottomRight" state="frozen"/>
      <selection pane="topRight" activeCell="B1" sqref="B1"/>
      <selection pane="bottomLeft" activeCell="A9" sqref="A9"/>
      <selection pane="bottomRight" activeCell="AI9" sqref="AI9"/>
    </sheetView>
  </sheetViews>
  <sheetFormatPr defaultRowHeight="15" x14ac:dyDescent="0.25"/>
  <cols>
    <col min="1" max="1" width="41" bestFit="1" customWidth="1"/>
    <col min="2" max="4" width="16.42578125" customWidth="1"/>
    <col min="5" max="5" width="18.140625" customWidth="1"/>
    <col min="6" max="6" width="16.28515625" customWidth="1"/>
    <col min="7" max="7" width="16.5703125" bestFit="1" customWidth="1"/>
    <col min="8" max="8" width="18.140625" bestFit="1" customWidth="1"/>
    <col min="9" max="9" width="15.5703125" customWidth="1"/>
    <col min="10" max="10" width="16" customWidth="1"/>
    <col min="11" max="11" width="18.140625" bestFit="1" customWidth="1"/>
    <col min="12" max="12" width="16.140625" customWidth="1"/>
    <col min="13" max="13" width="16.7109375" customWidth="1"/>
    <col min="14" max="14" width="18.140625" bestFit="1" customWidth="1"/>
    <col min="15" max="15" width="16.5703125" bestFit="1" customWidth="1"/>
    <col min="16" max="16" width="16.42578125" customWidth="1"/>
    <col min="17" max="17" width="18.28515625" bestFit="1" customWidth="1"/>
    <col min="18" max="19" width="16.42578125" customWidth="1"/>
    <col min="20" max="20" width="17.85546875" bestFit="1" customWidth="1"/>
    <col min="21" max="22" width="16.42578125" customWidth="1"/>
    <col min="23" max="23" width="17.85546875" bestFit="1" customWidth="1"/>
    <col min="24" max="25" width="16.42578125" customWidth="1"/>
    <col min="26" max="26" width="17.85546875" bestFit="1" customWidth="1"/>
    <col min="27" max="28" width="16.42578125" customWidth="1"/>
    <col min="29" max="29" width="17.85546875" bestFit="1" customWidth="1"/>
    <col min="30" max="31" width="16.42578125" customWidth="1"/>
    <col min="32" max="32" width="17.85546875" bestFit="1" customWidth="1"/>
    <col min="33" max="34" width="16.42578125" customWidth="1"/>
    <col min="35" max="35" width="17.85546875" bestFit="1" customWidth="1"/>
    <col min="36" max="36" width="16.140625" customWidth="1"/>
    <col min="37" max="37" width="18.140625" bestFit="1" customWidth="1"/>
    <col min="38" max="38" width="16.140625" customWidth="1"/>
    <col min="39" max="39" width="17.85546875" bestFit="1" customWidth="1"/>
    <col min="40" max="40" width="17.85546875" customWidth="1"/>
    <col min="41" max="41" width="19.42578125" bestFit="1" customWidth="1"/>
    <col min="42" max="42" width="17.85546875" customWidth="1"/>
    <col min="43" max="43" width="17.85546875" bestFit="1" customWidth="1"/>
    <col min="44" max="44" width="19.28515625" bestFit="1" customWidth="1"/>
    <col min="45" max="45" width="18" bestFit="1" customWidth="1"/>
    <col min="46" max="46" width="17.85546875" customWidth="1"/>
    <col min="47" max="47" width="18.5703125" bestFit="1" customWidth="1"/>
    <col min="48" max="48" width="17.42578125" customWidth="1"/>
    <col min="49" max="49" width="17.85546875" customWidth="1"/>
    <col min="50" max="50" width="19.140625" bestFit="1" customWidth="1"/>
    <col min="51" max="51" width="18.140625" bestFit="1" customWidth="1"/>
    <col min="52" max="52" width="17.85546875" customWidth="1"/>
    <col min="53" max="53" width="19.5703125" bestFit="1" customWidth="1"/>
    <col min="54" max="54" width="18.140625" bestFit="1" customWidth="1"/>
    <col min="55" max="55" width="17.85546875" customWidth="1"/>
    <col min="56" max="56" width="19.5703125" bestFit="1" customWidth="1"/>
    <col min="57" max="57" width="18.140625" bestFit="1" customWidth="1"/>
    <col min="58" max="58" width="17.85546875" customWidth="1"/>
    <col min="59" max="59" width="19.5703125" bestFit="1" customWidth="1"/>
    <col min="60" max="60" width="18.140625" bestFit="1" customWidth="1"/>
    <col min="61" max="61" width="17.85546875" customWidth="1"/>
    <col min="62" max="62" width="19.5703125" bestFit="1" customWidth="1"/>
    <col min="63" max="63" width="18.140625" bestFit="1" customWidth="1"/>
    <col min="64" max="64" width="17.85546875" customWidth="1"/>
    <col min="65" max="65" width="19.5703125" bestFit="1" customWidth="1"/>
    <col min="66" max="66" width="18.140625" bestFit="1" customWidth="1"/>
    <col min="67" max="67" width="17.85546875" customWidth="1"/>
    <col min="68" max="68" width="17" customWidth="1"/>
    <col min="69" max="69" width="18.85546875" bestFit="1" customWidth="1"/>
    <col min="70" max="70" width="20.140625" bestFit="1" customWidth="1"/>
    <col min="71" max="71" width="17.85546875" bestFit="1" customWidth="1"/>
    <col min="72" max="72" width="18" bestFit="1" customWidth="1"/>
    <col min="73" max="73" width="19.42578125" bestFit="1" customWidth="1"/>
    <col min="74" max="74" width="18.85546875" bestFit="1" customWidth="1"/>
    <col min="75" max="75" width="20.140625" bestFit="1" customWidth="1"/>
  </cols>
  <sheetData>
    <row r="1" spans="1:75" s="45" customFormat="1" ht="18.75" customHeight="1" x14ac:dyDescent="0.25">
      <c r="A1" s="45" t="s">
        <v>24</v>
      </c>
    </row>
    <row r="2" spans="1:75" ht="16.5" thickBot="1" x14ac:dyDescent="0.3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1:75" ht="16.5" customHeight="1" thickBot="1" x14ac:dyDescent="0.3">
      <c r="A3" s="59" t="s">
        <v>0</v>
      </c>
      <c r="B3" s="62" t="s">
        <v>1</v>
      </c>
      <c r="C3" s="46" t="s">
        <v>2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8"/>
      <c r="AL3" s="65" t="s">
        <v>3</v>
      </c>
      <c r="AM3" s="46" t="s">
        <v>2</v>
      </c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8"/>
      <c r="BS3" s="65" t="s">
        <v>36</v>
      </c>
    </row>
    <row r="4" spans="1:75" ht="15.75" x14ac:dyDescent="0.25">
      <c r="A4" s="60"/>
      <c r="B4" s="63"/>
      <c r="C4" s="51" t="s">
        <v>4</v>
      </c>
      <c r="D4" s="52"/>
      <c r="E4" s="53"/>
      <c r="F4" s="51" t="s">
        <v>5</v>
      </c>
      <c r="G4" s="52"/>
      <c r="H4" s="53"/>
      <c r="I4" s="51" t="s">
        <v>6</v>
      </c>
      <c r="J4" s="52"/>
      <c r="K4" s="53"/>
      <c r="L4" s="51" t="s">
        <v>7</v>
      </c>
      <c r="M4" s="52"/>
      <c r="N4" s="53"/>
      <c r="O4" s="51" t="s">
        <v>8</v>
      </c>
      <c r="P4" s="52"/>
      <c r="Q4" s="53"/>
      <c r="R4" s="51" t="s">
        <v>9</v>
      </c>
      <c r="S4" s="52"/>
      <c r="T4" s="53"/>
      <c r="U4" s="51" t="s">
        <v>16</v>
      </c>
      <c r="V4" s="52"/>
      <c r="W4" s="53"/>
      <c r="X4" s="51" t="s">
        <v>17</v>
      </c>
      <c r="Y4" s="52"/>
      <c r="Z4" s="53"/>
      <c r="AA4" s="51" t="s">
        <v>18</v>
      </c>
      <c r="AB4" s="52"/>
      <c r="AC4" s="53"/>
      <c r="AD4" s="51" t="s">
        <v>21</v>
      </c>
      <c r="AE4" s="52"/>
      <c r="AF4" s="53"/>
      <c r="AG4" s="51" t="s">
        <v>22</v>
      </c>
      <c r="AH4" s="52"/>
      <c r="AI4" s="52"/>
      <c r="AJ4" s="52"/>
      <c r="AK4" s="53"/>
      <c r="AL4" s="66"/>
      <c r="AM4" s="51" t="s">
        <v>10</v>
      </c>
      <c r="AN4" s="52"/>
      <c r="AO4" s="53"/>
      <c r="AP4" s="51" t="s">
        <v>6</v>
      </c>
      <c r="AQ4" s="52"/>
      <c r="AR4" s="53"/>
      <c r="AS4" s="51" t="s">
        <v>7</v>
      </c>
      <c r="AT4" s="52"/>
      <c r="AU4" s="53"/>
      <c r="AV4" s="51" t="s">
        <v>8</v>
      </c>
      <c r="AW4" s="52"/>
      <c r="AX4" s="53"/>
      <c r="AY4" s="51" t="s">
        <v>9</v>
      </c>
      <c r="AZ4" s="52"/>
      <c r="BA4" s="53"/>
      <c r="BB4" s="51" t="s">
        <v>16</v>
      </c>
      <c r="BC4" s="52"/>
      <c r="BD4" s="53"/>
      <c r="BE4" s="51" t="s">
        <v>17</v>
      </c>
      <c r="BF4" s="52"/>
      <c r="BG4" s="53"/>
      <c r="BH4" s="51" t="s">
        <v>18</v>
      </c>
      <c r="BI4" s="52"/>
      <c r="BJ4" s="53"/>
      <c r="BK4" s="51" t="s">
        <v>21</v>
      </c>
      <c r="BL4" s="52"/>
      <c r="BM4" s="53"/>
      <c r="BN4" s="51" t="s">
        <v>23</v>
      </c>
      <c r="BO4" s="52"/>
      <c r="BP4" s="52"/>
      <c r="BQ4" s="52"/>
      <c r="BR4" s="53"/>
      <c r="BS4" s="66"/>
    </row>
    <row r="5" spans="1:75" ht="15" customHeight="1" x14ac:dyDescent="0.25">
      <c r="A5" s="60"/>
      <c r="B5" s="63"/>
      <c r="C5" s="54"/>
      <c r="D5" s="55"/>
      <c r="E5" s="56"/>
      <c r="F5" s="54"/>
      <c r="G5" s="55"/>
      <c r="H5" s="56"/>
      <c r="I5" s="54"/>
      <c r="J5" s="55"/>
      <c r="K5" s="56"/>
      <c r="L5" s="54"/>
      <c r="M5" s="55"/>
      <c r="N5" s="56"/>
      <c r="O5" s="54"/>
      <c r="P5" s="55"/>
      <c r="Q5" s="56"/>
      <c r="R5" s="54"/>
      <c r="S5" s="55"/>
      <c r="T5" s="56"/>
      <c r="U5" s="54"/>
      <c r="V5" s="55"/>
      <c r="W5" s="56"/>
      <c r="X5" s="54"/>
      <c r="Y5" s="55"/>
      <c r="Z5" s="56"/>
      <c r="AA5" s="54"/>
      <c r="AB5" s="55"/>
      <c r="AC5" s="56"/>
      <c r="AD5" s="54"/>
      <c r="AE5" s="55"/>
      <c r="AF5" s="56"/>
      <c r="AG5" s="28" t="s">
        <v>11</v>
      </c>
      <c r="AH5" s="57" t="s">
        <v>940</v>
      </c>
      <c r="AI5" s="57"/>
      <c r="AJ5" s="57"/>
      <c r="AK5" s="58"/>
      <c r="AL5" s="66"/>
      <c r="AM5" s="54"/>
      <c r="AN5" s="55"/>
      <c r="AO5" s="56"/>
      <c r="AP5" s="54"/>
      <c r="AQ5" s="55"/>
      <c r="AR5" s="56"/>
      <c r="AS5" s="54"/>
      <c r="AT5" s="55"/>
      <c r="AU5" s="56"/>
      <c r="AV5" s="54"/>
      <c r="AW5" s="55"/>
      <c r="AX5" s="56"/>
      <c r="AY5" s="54"/>
      <c r="AZ5" s="55"/>
      <c r="BA5" s="56"/>
      <c r="BB5" s="54"/>
      <c r="BC5" s="55"/>
      <c r="BD5" s="56"/>
      <c r="BE5" s="54"/>
      <c r="BF5" s="55"/>
      <c r="BG5" s="56"/>
      <c r="BH5" s="54"/>
      <c r="BI5" s="55"/>
      <c r="BJ5" s="56"/>
      <c r="BK5" s="54"/>
      <c r="BL5" s="55"/>
      <c r="BM5" s="56"/>
      <c r="BN5" s="20" t="s">
        <v>11</v>
      </c>
      <c r="BO5" s="57" t="s">
        <v>940</v>
      </c>
      <c r="BP5" s="57"/>
      <c r="BQ5" s="57"/>
      <c r="BR5" s="58"/>
      <c r="BS5" s="66"/>
    </row>
    <row r="6" spans="1:75" ht="36.75" customHeight="1" x14ac:dyDescent="0.25">
      <c r="A6" s="60"/>
      <c r="B6" s="63"/>
      <c r="C6" s="68" t="s">
        <v>11</v>
      </c>
      <c r="D6" s="57" t="s">
        <v>12</v>
      </c>
      <c r="E6" s="58"/>
      <c r="F6" s="68" t="s">
        <v>11</v>
      </c>
      <c r="G6" s="57" t="s">
        <v>12</v>
      </c>
      <c r="H6" s="58"/>
      <c r="I6" s="49" t="s">
        <v>11</v>
      </c>
      <c r="J6" s="57" t="s">
        <v>12</v>
      </c>
      <c r="K6" s="58"/>
      <c r="L6" s="49" t="s">
        <v>11</v>
      </c>
      <c r="M6" s="57" t="s">
        <v>12</v>
      </c>
      <c r="N6" s="58"/>
      <c r="O6" s="49" t="s">
        <v>11</v>
      </c>
      <c r="P6" s="57" t="s">
        <v>12</v>
      </c>
      <c r="Q6" s="58"/>
      <c r="R6" s="49" t="s">
        <v>11</v>
      </c>
      <c r="S6" s="57" t="s">
        <v>12</v>
      </c>
      <c r="T6" s="58"/>
      <c r="U6" s="49" t="s">
        <v>11</v>
      </c>
      <c r="V6" s="57" t="s">
        <v>12</v>
      </c>
      <c r="W6" s="58"/>
      <c r="X6" s="49" t="s">
        <v>11</v>
      </c>
      <c r="Y6" s="57" t="s">
        <v>12</v>
      </c>
      <c r="Z6" s="58"/>
      <c r="AA6" s="49" t="s">
        <v>11</v>
      </c>
      <c r="AB6" s="57" t="s">
        <v>12</v>
      </c>
      <c r="AC6" s="58"/>
      <c r="AD6" s="49" t="s">
        <v>11</v>
      </c>
      <c r="AE6" s="57" t="s">
        <v>12</v>
      </c>
      <c r="AF6" s="58"/>
      <c r="AG6" s="72" t="s">
        <v>11</v>
      </c>
      <c r="AH6" s="70" t="s">
        <v>20</v>
      </c>
      <c r="AI6" s="71"/>
      <c r="AJ6" s="57" t="s">
        <v>13</v>
      </c>
      <c r="AK6" s="58"/>
      <c r="AL6" s="66"/>
      <c r="AM6" s="49" t="s">
        <v>11</v>
      </c>
      <c r="AN6" s="57" t="s">
        <v>12</v>
      </c>
      <c r="AO6" s="58"/>
      <c r="AP6" s="49" t="s">
        <v>11</v>
      </c>
      <c r="AQ6" s="57" t="s">
        <v>12</v>
      </c>
      <c r="AR6" s="58"/>
      <c r="AS6" s="49" t="s">
        <v>11</v>
      </c>
      <c r="AT6" s="57" t="s">
        <v>12</v>
      </c>
      <c r="AU6" s="58"/>
      <c r="AV6" s="49" t="s">
        <v>11</v>
      </c>
      <c r="AW6" s="57" t="s">
        <v>12</v>
      </c>
      <c r="AX6" s="58"/>
      <c r="AY6" s="49" t="s">
        <v>11</v>
      </c>
      <c r="AZ6" s="57" t="s">
        <v>12</v>
      </c>
      <c r="BA6" s="58"/>
      <c r="BB6" s="49" t="s">
        <v>11</v>
      </c>
      <c r="BC6" s="57" t="s">
        <v>12</v>
      </c>
      <c r="BD6" s="58"/>
      <c r="BE6" s="49" t="s">
        <v>11</v>
      </c>
      <c r="BF6" s="57" t="s">
        <v>12</v>
      </c>
      <c r="BG6" s="58"/>
      <c r="BH6" s="49" t="s">
        <v>11</v>
      </c>
      <c r="BI6" s="57" t="s">
        <v>12</v>
      </c>
      <c r="BJ6" s="58"/>
      <c r="BK6" s="49" t="s">
        <v>11</v>
      </c>
      <c r="BL6" s="57" t="s">
        <v>12</v>
      </c>
      <c r="BM6" s="58"/>
      <c r="BN6" s="49" t="s">
        <v>11</v>
      </c>
      <c r="BO6" s="74" t="s">
        <v>20</v>
      </c>
      <c r="BP6" s="74"/>
      <c r="BQ6" s="57" t="s">
        <v>13</v>
      </c>
      <c r="BR6" s="58"/>
      <c r="BS6" s="66"/>
    </row>
    <row r="7" spans="1:75" ht="29.25" customHeight="1" thickBot="1" x14ac:dyDescent="0.3">
      <c r="A7" s="61"/>
      <c r="B7" s="64"/>
      <c r="C7" s="69"/>
      <c r="D7" s="5" t="s">
        <v>14</v>
      </c>
      <c r="E7" s="6" t="str">
        <f xml:space="preserve"> CONCATENATE("у % до графи ", C8)</f>
        <v>у % до графи 3</v>
      </c>
      <c r="F7" s="69"/>
      <c r="G7" s="5" t="s">
        <v>14</v>
      </c>
      <c r="H7" s="6" t="str">
        <f xml:space="preserve"> CONCATENATE("у % до графи ", F8)</f>
        <v>у % до графи 6</v>
      </c>
      <c r="I7" s="50"/>
      <c r="J7" s="7" t="s">
        <v>14</v>
      </c>
      <c r="K7" s="6" t="str">
        <f xml:space="preserve"> CONCATENATE("у % до графи ", I8)</f>
        <v>у % до графи 9</v>
      </c>
      <c r="L7" s="50"/>
      <c r="M7" s="7" t="s">
        <v>14</v>
      </c>
      <c r="N7" s="6" t="str">
        <f xml:space="preserve"> CONCATENATE("у % до графи ", L8)</f>
        <v>у % до графи 12</v>
      </c>
      <c r="O7" s="50"/>
      <c r="P7" s="7" t="s">
        <v>14</v>
      </c>
      <c r="Q7" s="6" t="str">
        <f xml:space="preserve"> CONCATENATE("у % до графи ", O8)</f>
        <v>у % до графи 15</v>
      </c>
      <c r="R7" s="50"/>
      <c r="S7" s="7" t="s">
        <v>14</v>
      </c>
      <c r="T7" s="6" t="str">
        <f xml:space="preserve"> CONCATENATE("у % до графи ", R8)</f>
        <v>у % до графи 18</v>
      </c>
      <c r="U7" s="50"/>
      <c r="V7" s="7" t="s">
        <v>14</v>
      </c>
      <c r="W7" s="6" t="str">
        <f xml:space="preserve"> CONCATENATE("у % до графи ", U8)</f>
        <v>у % до графи 21</v>
      </c>
      <c r="X7" s="50"/>
      <c r="Y7" s="7" t="s">
        <v>14</v>
      </c>
      <c r="Z7" s="6" t="str">
        <f xml:space="preserve"> CONCATENATE("у % до графи ", X8)</f>
        <v>у % до графи 24</v>
      </c>
      <c r="AA7" s="50"/>
      <c r="AB7" s="7" t="s">
        <v>14</v>
      </c>
      <c r="AC7" s="6" t="str">
        <f xml:space="preserve"> CONCATENATE("у % до графи ", AA8)</f>
        <v>у % до графи 27</v>
      </c>
      <c r="AD7" s="50"/>
      <c r="AE7" s="7" t="s">
        <v>14</v>
      </c>
      <c r="AF7" s="6" t="str">
        <f xml:space="preserve"> CONCATENATE("у % до графи ", AD8)</f>
        <v>у % до графи 30</v>
      </c>
      <c r="AG7" s="73"/>
      <c r="AH7" s="7" t="s">
        <v>14</v>
      </c>
      <c r="AI7" s="6" t="str">
        <f xml:space="preserve"> CONCATENATE("у % до графи ", AG8)</f>
        <v>у % до графи 33</v>
      </c>
      <c r="AJ7" s="19" t="s">
        <v>14</v>
      </c>
      <c r="AK7" s="6" t="str">
        <f xml:space="preserve"> CONCATENATE("у % до графи ", AG8)</f>
        <v>у % до графи 33</v>
      </c>
      <c r="AL7" s="67"/>
      <c r="AM7" s="50"/>
      <c r="AN7" s="7" t="s">
        <v>14</v>
      </c>
      <c r="AO7" s="6" t="str">
        <f xml:space="preserve"> CONCATENATE("у % до графи ", AM8)</f>
        <v>у % до графи 39</v>
      </c>
      <c r="AP7" s="50"/>
      <c r="AQ7" s="7" t="s">
        <v>14</v>
      </c>
      <c r="AR7" s="6" t="str">
        <f xml:space="preserve"> CONCATENATE("у % до графи ", AP8)</f>
        <v>у % до графи 42</v>
      </c>
      <c r="AS7" s="50"/>
      <c r="AT7" s="7" t="s">
        <v>14</v>
      </c>
      <c r="AU7" s="6" t="str">
        <f xml:space="preserve"> CONCATENATE("у % до графи ", AS8)</f>
        <v>у % до графи 45</v>
      </c>
      <c r="AV7" s="50"/>
      <c r="AW7" s="7" t="s">
        <v>14</v>
      </c>
      <c r="AX7" s="6" t="str">
        <f xml:space="preserve"> CONCATENATE("у % до графи ", AV8)</f>
        <v>у % до графи 48</v>
      </c>
      <c r="AY7" s="50"/>
      <c r="AZ7" s="7" t="s">
        <v>14</v>
      </c>
      <c r="BA7" s="6" t="str">
        <f xml:space="preserve"> CONCATENATE("у % до графи ", AY8)</f>
        <v>у % до графи 51</v>
      </c>
      <c r="BB7" s="50"/>
      <c r="BC7" s="7" t="s">
        <v>14</v>
      </c>
      <c r="BD7" s="6" t="str">
        <f xml:space="preserve"> CONCATENATE("у % до графи ", BB8)</f>
        <v>у % до графи 54</v>
      </c>
      <c r="BE7" s="50"/>
      <c r="BF7" s="7" t="s">
        <v>14</v>
      </c>
      <c r="BG7" s="6" t="str">
        <f xml:space="preserve"> CONCATENATE("у % до графи ", BE8)</f>
        <v>у % до графи 57</v>
      </c>
      <c r="BH7" s="50"/>
      <c r="BI7" s="7" t="s">
        <v>14</v>
      </c>
      <c r="BJ7" s="6" t="str">
        <f xml:space="preserve"> CONCATENATE("у % до графи ", BH8)</f>
        <v>у % до графи 60</v>
      </c>
      <c r="BK7" s="50"/>
      <c r="BL7" s="7" t="s">
        <v>14</v>
      </c>
      <c r="BM7" s="6" t="str">
        <f xml:space="preserve"> CONCATENATE("у % до графи ", BK8)</f>
        <v>у % до графи 63</v>
      </c>
      <c r="BN7" s="50"/>
      <c r="BO7" s="7" t="s">
        <v>14</v>
      </c>
      <c r="BP7" s="7" t="str">
        <f xml:space="preserve"> CONCATENATE("у % до графи ", BN8)</f>
        <v>у % до графи 66</v>
      </c>
      <c r="BQ7" s="19" t="s">
        <v>14</v>
      </c>
      <c r="BR7" s="6" t="str">
        <f xml:space="preserve"> CONCATENATE("у % до графи ", BN8)</f>
        <v>у % до графи 66</v>
      </c>
      <c r="BS7" s="67"/>
    </row>
    <row r="8" spans="1:75" ht="13.5" customHeight="1" thickBot="1" x14ac:dyDescent="0.3">
      <c r="A8" s="9">
        <v>1</v>
      </c>
      <c r="B8" s="10">
        <f>A8+1</f>
        <v>2</v>
      </c>
      <c r="C8" s="10">
        <f t="shared" ref="C8:BA8" si="0">B8+1</f>
        <v>3</v>
      </c>
      <c r="D8" s="10">
        <f t="shared" si="0"/>
        <v>4</v>
      </c>
      <c r="E8" s="10">
        <f t="shared" si="0"/>
        <v>5</v>
      </c>
      <c r="F8" s="10">
        <f t="shared" si="0"/>
        <v>6</v>
      </c>
      <c r="G8" s="10">
        <f t="shared" si="0"/>
        <v>7</v>
      </c>
      <c r="H8" s="10">
        <f t="shared" si="0"/>
        <v>8</v>
      </c>
      <c r="I8" s="10">
        <f t="shared" si="0"/>
        <v>9</v>
      </c>
      <c r="J8" s="10">
        <f t="shared" si="0"/>
        <v>10</v>
      </c>
      <c r="K8" s="10">
        <f t="shared" si="0"/>
        <v>11</v>
      </c>
      <c r="L8" s="10">
        <f t="shared" si="0"/>
        <v>12</v>
      </c>
      <c r="M8" s="10">
        <f t="shared" si="0"/>
        <v>13</v>
      </c>
      <c r="N8" s="10">
        <f t="shared" si="0"/>
        <v>14</v>
      </c>
      <c r="O8" s="10">
        <f t="shared" si="0"/>
        <v>15</v>
      </c>
      <c r="P8" s="10">
        <f t="shared" si="0"/>
        <v>16</v>
      </c>
      <c r="Q8" s="10">
        <f t="shared" si="0"/>
        <v>17</v>
      </c>
      <c r="R8" s="10">
        <f t="shared" si="0"/>
        <v>18</v>
      </c>
      <c r="S8" s="10">
        <f t="shared" si="0"/>
        <v>19</v>
      </c>
      <c r="T8" s="10">
        <f t="shared" ref="T8" si="1">S8+1</f>
        <v>20</v>
      </c>
      <c r="U8" s="10">
        <f t="shared" ref="U8" si="2">T8+1</f>
        <v>21</v>
      </c>
      <c r="V8" s="10">
        <f t="shared" ref="V8" si="3">U8+1</f>
        <v>22</v>
      </c>
      <c r="W8" s="10">
        <f t="shared" ref="W8" si="4">V8+1</f>
        <v>23</v>
      </c>
      <c r="X8" s="10">
        <f t="shared" ref="X8" si="5">W8+1</f>
        <v>24</v>
      </c>
      <c r="Y8" s="10">
        <f t="shared" ref="Y8" si="6">X8+1</f>
        <v>25</v>
      </c>
      <c r="Z8" s="10">
        <f t="shared" ref="Z8" si="7">Y8+1</f>
        <v>26</v>
      </c>
      <c r="AA8" s="10">
        <f t="shared" ref="AA8" si="8">Z8+1</f>
        <v>27</v>
      </c>
      <c r="AB8" s="10">
        <f t="shared" ref="AB8" si="9">AA8+1</f>
        <v>28</v>
      </c>
      <c r="AC8" s="10">
        <f t="shared" ref="AC8" si="10">AB8+1</f>
        <v>29</v>
      </c>
      <c r="AD8" s="10">
        <f t="shared" ref="AD8" si="11">AC8+1</f>
        <v>30</v>
      </c>
      <c r="AE8" s="10">
        <f t="shared" ref="AE8" si="12">AD8+1</f>
        <v>31</v>
      </c>
      <c r="AF8" s="10">
        <f t="shared" ref="AF8" si="13">AE8+1</f>
        <v>32</v>
      </c>
      <c r="AG8" s="10">
        <f>AF8+1</f>
        <v>33</v>
      </c>
      <c r="AH8" s="10">
        <f t="shared" ref="AH8" si="14">AG8+1</f>
        <v>34</v>
      </c>
      <c r="AI8" s="10">
        <f t="shared" ref="AI8" si="15">AH8+1</f>
        <v>35</v>
      </c>
      <c r="AJ8" s="10">
        <f t="shared" ref="AJ8" si="16">AI8+1</f>
        <v>36</v>
      </c>
      <c r="AK8" s="10">
        <f t="shared" ref="AK8" si="17">AJ8+1</f>
        <v>37</v>
      </c>
      <c r="AL8" s="10">
        <f t="shared" si="0"/>
        <v>38</v>
      </c>
      <c r="AM8" s="10">
        <f t="shared" si="0"/>
        <v>39</v>
      </c>
      <c r="AN8" s="10">
        <f t="shared" si="0"/>
        <v>40</v>
      </c>
      <c r="AO8" s="10">
        <f t="shared" si="0"/>
        <v>41</v>
      </c>
      <c r="AP8" s="10">
        <f t="shared" si="0"/>
        <v>42</v>
      </c>
      <c r="AQ8" s="10">
        <f t="shared" si="0"/>
        <v>43</v>
      </c>
      <c r="AR8" s="10">
        <f t="shared" si="0"/>
        <v>44</v>
      </c>
      <c r="AS8" s="10">
        <f t="shared" si="0"/>
        <v>45</v>
      </c>
      <c r="AT8" s="10">
        <f t="shared" si="0"/>
        <v>46</v>
      </c>
      <c r="AU8" s="10">
        <f t="shared" si="0"/>
        <v>47</v>
      </c>
      <c r="AV8" s="10">
        <f t="shared" si="0"/>
        <v>48</v>
      </c>
      <c r="AW8" s="10">
        <f t="shared" si="0"/>
        <v>49</v>
      </c>
      <c r="AX8" s="10">
        <f t="shared" si="0"/>
        <v>50</v>
      </c>
      <c r="AY8" s="10">
        <f t="shared" si="0"/>
        <v>51</v>
      </c>
      <c r="AZ8" s="10">
        <f t="shared" si="0"/>
        <v>52</v>
      </c>
      <c r="BA8" s="10">
        <f t="shared" si="0"/>
        <v>53</v>
      </c>
      <c r="BB8" s="10">
        <f t="shared" ref="BB8" si="18">BA8+1</f>
        <v>54</v>
      </c>
      <c r="BC8" s="10">
        <f t="shared" ref="BC8" si="19">BB8+1</f>
        <v>55</v>
      </c>
      <c r="BD8" s="10">
        <f t="shared" ref="BD8" si="20">BC8+1</f>
        <v>56</v>
      </c>
      <c r="BE8" s="10">
        <f t="shared" ref="BE8" si="21">BD8+1</f>
        <v>57</v>
      </c>
      <c r="BF8" s="10">
        <f t="shared" ref="BF8" si="22">BE8+1</f>
        <v>58</v>
      </c>
      <c r="BG8" s="10">
        <f t="shared" ref="BG8" si="23">BF8+1</f>
        <v>59</v>
      </c>
      <c r="BH8" s="10">
        <f t="shared" ref="BH8" si="24">BG8+1</f>
        <v>60</v>
      </c>
      <c r="BI8" s="10">
        <f t="shared" ref="BI8" si="25">BH8+1</f>
        <v>61</v>
      </c>
      <c r="BJ8" s="10">
        <f t="shared" ref="BJ8" si="26">BI8+1</f>
        <v>62</v>
      </c>
      <c r="BK8" s="10">
        <f t="shared" ref="BK8" si="27">BJ8+1</f>
        <v>63</v>
      </c>
      <c r="BL8" s="10">
        <f t="shared" ref="BL8" si="28">BK8+1</f>
        <v>64</v>
      </c>
      <c r="BM8" s="10">
        <f t="shared" ref="BM8" si="29">BL8+1</f>
        <v>65</v>
      </c>
      <c r="BN8" s="10">
        <f>BM8+1</f>
        <v>66</v>
      </c>
      <c r="BO8" s="10">
        <f t="shared" ref="BO8" si="30">BN8+1</f>
        <v>67</v>
      </c>
      <c r="BP8" s="10">
        <f t="shared" ref="BP8" si="31">BO8+1</f>
        <v>68</v>
      </c>
      <c r="BQ8" s="10">
        <f t="shared" ref="BQ8" si="32">BP8+1</f>
        <v>69</v>
      </c>
      <c r="BR8" s="18">
        <f t="shared" ref="BR8:BS8" si="33">BQ8+1</f>
        <v>70</v>
      </c>
      <c r="BS8" s="18">
        <f t="shared" si="33"/>
        <v>71</v>
      </c>
      <c r="BT8" s="8"/>
      <c r="BU8" s="8"/>
      <c r="BV8" s="8"/>
      <c r="BW8" s="8"/>
    </row>
    <row r="9" spans="1:75" s="17" customFormat="1" ht="16.5" customHeight="1" thickBot="1" x14ac:dyDescent="0.3">
      <c r="A9" s="42" t="s">
        <v>26</v>
      </c>
      <c r="B9" s="22">
        <f>ВС!B$9</f>
        <v>1617</v>
      </c>
      <c r="C9" s="22">
        <f>ВС!C$9</f>
        <v>0</v>
      </c>
      <c r="D9" s="22">
        <f>ВС!D$9</f>
        <v>0</v>
      </c>
      <c r="E9" s="23">
        <f>ВС!E$9</f>
        <v>0</v>
      </c>
      <c r="F9" s="22">
        <f>ВС!F$9</f>
        <v>0</v>
      </c>
      <c r="G9" s="22">
        <f>ВС!G$9</f>
        <v>0</v>
      </c>
      <c r="H9" s="23">
        <f>ВС!H$9</f>
        <v>0</v>
      </c>
      <c r="I9" s="22">
        <f>ВС!I$9</f>
        <v>0</v>
      </c>
      <c r="J9" s="22">
        <f>ВС!J$9</f>
        <v>0</v>
      </c>
      <c r="K9" s="23">
        <f>ВС!K$9</f>
        <v>0</v>
      </c>
      <c r="L9" s="22">
        <f>ВС!L$9</f>
        <v>0</v>
      </c>
      <c r="M9" s="24">
        <f>ВС!M$9</f>
        <v>0</v>
      </c>
      <c r="N9" s="25">
        <f>ВС!N$9</f>
        <v>0</v>
      </c>
      <c r="O9" s="24">
        <f>ВС!O$9</f>
        <v>0</v>
      </c>
      <c r="P9" s="24">
        <f>ВС!P$9</f>
        <v>0</v>
      </c>
      <c r="Q9" s="25">
        <f>ВС!Q$9</f>
        <v>0</v>
      </c>
      <c r="R9" s="24">
        <f>ВС!R$9</f>
        <v>0</v>
      </c>
      <c r="S9" s="24">
        <f>ВС!S$9</f>
        <v>0</v>
      </c>
      <c r="T9" s="25">
        <f>ВС!T$9</f>
        <v>0</v>
      </c>
      <c r="U9" s="24">
        <f>ВС!U$9</f>
        <v>0</v>
      </c>
      <c r="V9" s="24">
        <f>ВС!V$9</f>
        <v>0</v>
      </c>
      <c r="W9" s="25">
        <f>ВС!W$9</f>
        <v>0</v>
      </c>
      <c r="X9" s="24">
        <f>ВС!X$9</f>
        <v>0</v>
      </c>
      <c r="Y9" s="24">
        <f>ВС!Y$9</f>
        <v>0</v>
      </c>
      <c r="Z9" s="25">
        <f>ВС!Z$9</f>
        <v>0</v>
      </c>
      <c r="AA9" s="24">
        <f>ВС!AA$9</f>
        <v>0</v>
      </c>
      <c r="AB9" s="24">
        <f>ВС!AB$9</f>
        <v>0</v>
      </c>
      <c r="AC9" s="25">
        <f>ВС!AC$9</f>
        <v>0</v>
      </c>
      <c r="AD9" s="24">
        <f>ВС!AD$9</f>
        <v>0</v>
      </c>
      <c r="AE9" s="24">
        <f>ВС!AE$9</f>
        <v>0</v>
      </c>
      <c r="AF9" s="25">
        <f>ВС!AF$9</f>
        <v>0</v>
      </c>
      <c r="AG9" s="24">
        <f>ВС!AG$9</f>
        <v>1617</v>
      </c>
      <c r="AH9" s="24">
        <f>ВС!AH$9</f>
        <v>914</v>
      </c>
      <c r="AI9" s="25">
        <f>ВС!AI$9</f>
        <v>0.56524427952999379</v>
      </c>
      <c r="AJ9" s="24">
        <f>ВС!AJ$9</f>
        <v>0</v>
      </c>
      <c r="AK9" s="25">
        <f>ВС!AK$9</f>
        <v>0</v>
      </c>
      <c r="AL9" s="24">
        <f>ВС!AL$9</f>
        <v>0</v>
      </c>
      <c r="AM9" s="24">
        <f>ВС!AM$9</f>
        <v>0</v>
      </c>
      <c r="AN9" s="24">
        <f>ВС!AN$9</f>
        <v>0</v>
      </c>
      <c r="AO9" s="25">
        <f>ВС!AO$9</f>
        <v>0</v>
      </c>
      <c r="AP9" s="24">
        <f>ВС!AP$9</f>
        <v>0</v>
      </c>
      <c r="AQ9" s="22">
        <f>ВС!AQ$9</f>
        <v>0</v>
      </c>
      <c r="AR9" s="25">
        <f>ВС!AR$9</f>
        <v>0</v>
      </c>
      <c r="AS9" s="24">
        <f>ВС!AS$9</f>
        <v>0</v>
      </c>
      <c r="AT9" s="24">
        <f>ВС!AT$9</f>
        <v>0</v>
      </c>
      <c r="AU9" s="25">
        <f>ВС!AU$9</f>
        <v>0</v>
      </c>
      <c r="AV9" s="24">
        <f>ВС!AV$9</f>
        <v>0</v>
      </c>
      <c r="AW9" s="24">
        <f>ВС!AW$9</f>
        <v>0</v>
      </c>
      <c r="AX9" s="25">
        <f>ВС!AX$9</f>
        <v>0</v>
      </c>
      <c r="AY9" s="24">
        <f>ВС!AY$9</f>
        <v>0</v>
      </c>
      <c r="AZ9" s="24">
        <f>ВС!AZ$9</f>
        <v>0</v>
      </c>
      <c r="BA9" s="25">
        <f>ВС!BA$9</f>
        <v>0</v>
      </c>
      <c r="BB9" s="24">
        <f>ВС!BB$9</f>
        <v>0</v>
      </c>
      <c r="BC9" s="24">
        <f>ВС!BC$9</f>
        <v>0</v>
      </c>
      <c r="BD9" s="25">
        <f>ВС!BD$9</f>
        <v>0</v>
      </c>
      <c r="BE9" s="24">
        <f>ВС!BE$9</f>
        <v>0</v>
      </c>
      <c r="BF9" s="24">
        <f>ВС!BF$9</f>
        <v>0</v>
      </c>
      <c r="BG9" s="25">
        <f>ВС!BG$9</f>
        <v>0</v>
      </c>
      <c r="BH9" s="24">
        <f>ВС!BH$9</f>
        <v>0</v>
      </c>
      <c r="BI9" s="24">
        <f>ВС!BI$9</f>
        <v>0</v>
      </c>
      <c r="BJ9" s="25">
        <f>ВС!BJ$9</f>
        <v>0</v>
      </c>
      <c r="BK9" s="24">
        <f>ВС!BK$9</f>
        <v>0</v>
      </c>
      <c r="BL9" s="24">
        <f>ВС!BL$9</f>
        <v>0</v>
      </c>
      <c r="BM9" s="25">
        <f>ВС!BM$9</f>
        <v>0</v>
      </c>
      <c r="BN9" s="24">
        <f>ВС!BN$9</f>
        <v>0</v>
      </c>
      <c r="BO9" s="24">
        <f>ВС!BO$9</f>
        <v>0</v>
      </c>
      <c r="BP9" s="25">
        <f>ВС!BP$9</f>
        <v>0</v>
      </c>
      <c r="BQ9" s="24">
        <f>ВС!BQ$9</f>
        <v>0</v>
      </c>
      <c r="BR9" s="26">
        <f>ВС!BR$9</f>
        <v>0</v>
      </c>
      <c r="BS9" s="27">
        <f>ВС!BS$9</f>
        <v>0</v>
      </c>
      <c r="BT9" s="16"/>
      <c r="BU9" s="16"/>
      <c r="BV9" s="16"/>
      <c r="BW9" s="16"/>
    </row>
    <row r="10" spans="1:75" s="17" customFormat="1" ht="16.5" customHeight="1" thickBot="1" x14ac:dyDescent="0.3">
      <c r="A10" s="42" t="s">
        <v>27</v>
      </c>
      <c r="B10" s="22">
        <f>ВСУ!B$9</f>
        <v>0</v>
      </c>
      <c r="C10" s="22">
        <f>ВСУ!C$9</f>
        <v>0</v>
      </c>
      <c r="D10" s="22">
        <f>ВСУ!D$9</f>
        <v>0</v>
      </c>
      <c r="E10" s="23">
        <f>ВСУ!E$9</f>
        <v>0</v>
      </c>
      <c r="F10" s="22">
        <f>ВСУ!F$9</f>
        <v>0</v>
      </c>
      <c r="G10" s="22">
        <f>ВСУ!G$9</f>
        <v>0</v>
      </c>
      <c r="H10" s="23">
        <f>ВСУ!H$9</f>
        <v>0</v>
      </c>
      <c r="I10" s="22">
        <f>ВСУ!I$9</f>
        <v>0</v>
      </c>
      <c r="J10" s="22">
        <f>ВСУ!J$9</f>
        <v>0</v>
      </c>
      <c r="K10" s="23">
        <f>ВСУ!K$9</f>
        <v>0</v>
      </c>
      <c r="L10" s="22">
        <f>ВСУ!L$9</f>
        <v>0</v>
      </c>
      <c r="M10" s="24">
        <f>ВСУ!M$9</f>
        <v>0</v>
      </c>
      <c r="N10" s="25">
        <f>ВСУ!N$9</f>
        <v>0</v>
      </c>
      <c r="O10" s="24">
        <f>ВСУ!O$9</f>
        <v>0</v>
      </c>
      <c r="P10" s="24">
        <f>ВСУ!P$9</f>
        <v>0</v>
      </c>
      <c r="Q10" s="25">
        <f>ВСУ!Q$9</f>
        <v>0</v>
      </c>
      <c r="R10" s="24">
        <f>ВСУ!R$9</f>
        <v>0</v>
      </c>
      <c r="S10" s="24">
        <f>ВСУ!S$9</f>
        <v>0</v>
      </c>
      <c r="T10" s="25">
        <f>ВСУ!T$9</f>
        <v>0</v>
      </c>
      <c r="U10" s="24">
        <f>ВСУ!U$9</f>
        <v>0</v>
      </c>
      <c r="V10" s="24">
        <f>ВСУ!V$9</f>
        <v>0</v>
      </c>
      <c r="W10" s="25">
        <f>ВСУ!W$9</f>
        <v>0</v>
      </c>
      <c r="X10" s="24">
        <f>ВСУ!X$9</f>
        <v>0</v>
      </c>
      <c r="Y10" s="24">
        <f>ВСУ!Y$9</f>
        <v>0</v>
      </c>
      <c r="Z10" s="25">
        <f>ВСУ!Z$9</f>
        <v>0</v>
      </c>
      <c r="AA10" s="24">
        <f>ВСУ!AA$9</f>
        <v>0</v>
      </c>
      <c r="AB10" s="24">
        <f>ВСУ!AB$9</f>
        <v>0</v>
      </c>
      <c r="AC10" s="25">
        <f>ВСУ!AC$9</f>
        <v>0</v>
      </c>
      <c r="AD10" s="24">
        <f>ВСУ!AD$9</f>
        <v>0</v>
      </c>
      <c r="AE10" s="24">
        <f>ВСУ!AE$9</f>
        <v>0</v>
      </c>
      <c r="AF10" s="25">
        <f>ВСУ!AF$9</f>
        <v>0</v>
      </c>
      <c r="AG10" s="24">
        <f>ВСУ!AG$9</f>
        <v>0</v>
      </c>
      <c r="AH10" s="24">
        <f>ВСУ!AH$9</f>
        <v>0</v>
      </c>
      <c r="AI10" s="25">
        <f>ВСУ!AI$9</f>
        <v>0</v>
      </c>
      <c r="AJ10" s="24">
        <f>ВСУ!AJ$9</f>
        <v>0</v>
      </c>
      <c r="AK10" s="25">
        <f>ВСУ!AK$9</f>
        <v>0</v>
      </c>
      <c r="AL10" s="24">
        <f>ВСУ!AL$9</f>
        <v>0</v>
      </c>
      <c r="AM10" s="24">
        <f>ВСУ!AM$9</f>
        <v>0</v>
      </c>
      <c r="AN10" s="24">
        <f>ВСУ!AN$9</f>
        <v>0</v>
      </c>
      <c r="AO10" s="25">
        <f>ВСУ!AO$9</f>
        <v>0</v>
      </c>
      <c r="AP10" s="24">
        <f>ВСУ!AP$9</f>
        <v>0</v>
      </c>
      <c r="AQ10" s="22">
        <f>ВСУ!AQ$9</f>
        <v>0</v>
      </c>
      <c r="AR10" s="25">
        <f>ВСУ!AR$9</f>
        <v>0</v>
      </c>
      <c r="AS10" s="24">
        <f>ВСУ!AS$9</f>
        <v>0</v>
      </c>
      <c r="AT10" s="24">
        <f>ВСУ!AT$9</f>
        <v>0</v>
      </c>
      <c r="AU10" s="25">
        <f>ВСУ!AU$9</f>
        <v>0</v>
      </c>
      <c r="AV10" s="24">
        <f>ВСУ!AV$9</f>
        <v>0</v>
      </c>
      <c r="AW10" s="24">
        <f>ВСУ!AW$9</f>
        <v>0</v>
      </c>
      <c r="AX10" s="25">
        <f>ВСУ!AX$9</f>
        <v>0</v>
      </c>
      <c r="AY10" s="24">
        <f>ВСУ!AY$9</f>
        <v>0</v>
      </c>
      <c r="AZ10" s="24">
        <f>ВСУ!AZ$9</f>
        <v>0</v>
      </c>
      <c r="BA10" s="25">
        <f>ВСУ!BA$9</f>
        <v>0</v>
      </c>
      <c r="BB10" s="24">
        <f>ВСУ!BB$9</f>
        <v>0</v>
      </c>
      <c r="BC10" s="24">
        <f>ВСУ!BC$9</f>
        <v>0</v>
      </c>
      <c r="BD10" s="25">
        <f>ВСУ!BD$9</f>
        <v>0</v>
      </c>
      <c r="BE10" s="24">
        <f>ВСУ!BE$9</f>
        <v>0</v>
      </c>
      <c r="BF10" s="24">
        <f>ВСУ!BF$9</f>
        <v>0</v>
      </c>
      <c r="BG10" s="25">
        <f>ВСУ!BG$9</f>
        <v>0</v>
      </c>
      <c r="BH10" s="24">
        <f>ВСУ!BH$9</f>
        <v>0</v>
      </c>
      <c r="BI10" s="24">
        <f>ВСУ!BI$9</f>
        <v>0</v>
      </c>
      <c r="BJ10" s="25">
        <f>ВСУ!BJ$9</f>
        <v>0</v>
      </c>
      <c r="BK10" s="24">
        <f>ВСУ!BK$9</f>
        <v>0</v>
      </c>
      <c r="BL10" s="24">
        <f>ВСУ!BL$9</f>
        <v>0</v>
      </c>
      <c r="BM10" s="25">
        <f>ВСУ!BM$9</f>
        <v>0</v>
      </c>
      <c r="BN10" s="24">
        <f>ВСУ!BN$9</f>
        <v>0</v>
      </c>
      <c r="BO10" s="24">
        <f>ВСУ!BO$9</f>
        <v>0</v>
      </c>
      <c r="BP10" s="25">
        <f>ВСУ!BP$9</f>
        <v>0</v>
      </c>
      <c r="BQ10" s="24">
        <f>ВСУ!BQ$9</f>
        <v>0</v>
      </c>
      <c r="BR10" s="26">
        <f>ВСУ!BR$9</f>
        <v>0</v>
      </c>
      <c r="BS10" s="27">
        <f>ВСУ!BS$9</f>
        <v>0</v>
      </c>
      <c r="BT10" s="16"/>
      <c r="BU10" s="16"/>
      <c r="BV10" s="16"/>
      <c r="BW10" s="16"/>
    </row>
    <row r="11" spans="1:75" s="17" customFormat="1" ht="16.5" customHeight="1" thickBot="1" x14ac:dyDescent="0.3">
      <c r="A11" s="43" t="s">
        <v>28</v>
      </c>
      <c r="B11" s="22">
        <f>ВССУ!B$9</f>
        <v>0</v>
      </c>
      <c r="C11" s="22">
        <f>ВССУ!C$9</f>
        <v>0</v>
      </c>
      <c r="D11" s="22">
        <f>ВССУ!D$9</f>
        <v>0</v>
      </c>
      <c r="E11" s="23">
        <f>ВССУ!E$9</f>
        <v>0</v>
      </c>
      <c r="F11" s="22">
        <f>ВССУ!F$9</f>
        <v>0</v>
      </c>
      <c r="G11" s="22">
        <f>ВССУ!G$9</f>
        <v>0</v>
      </c>
      <c r="H11" s="23">
        <f>ВССУ!H$9</f>
        <v>0</v>
      </c>
      <c r="I11" s="22">
        <f>ВССУ!I$9</f>
        <v>0</v>
      </c>
      <c r="J11" s="22">
        <f>ВССУ!J$9</f>
        <v>0</v>
      </c>
      <c r="K11" s="23">
        <f>ВССУ!K$9</f>
        <v>0</v>
      </c>
      <c r="L11" s="22">
        <f>ВССУ!L$9</f>
        <v>0</v>
      </c>
      <c r="M11" s="24">
        <f>ВССУ!M$9</f>
        <v>0</v>
      </c>
      <c r="N11" s="25">
        <f>ВССУ!N$9</f>
        <v>0</v>
      </c>
      <c r="O11" s="24">
        <f>ВССУ!O$9</f>
        <v>0</v>
      </c>
      <c r="P11" s="24">
        <f>ВССУ!P$9</f>
        <v>0</v>
      </c>
      <c r="Q11" s="25">
        <f>ВССУ!Q$9</f>
        <v>0</v>
      </c>
      <c r="R11" s="24">
        <f>ВССУ!R$9</f>
        <v>0</v>
      </c>
      <c r="S11" s="24">
        <f>ВССУ!S$9</f>
        <v>0</v>
      </c>
      <c r="T11" s="25">
        <f>ВССУ!T$9</f>
        <v>0</v>
      </c>
      <c r="U11" s="24">
        <f>ВССУ!U$9</f>
        <v>0</v>
      </c>
      <c r="V11" s="24">
        <f>ВССУ!V$9</f>
        <v>0</v>
      </c>
      <c r="W11" s="25">
        <f>ВССУ!W$9</f>
        <v>0</v>
      </c>
      <c r="X11" s="24">
        <f>ВССУ!X$9</f>
        <v>0</v>
      </c>
      <c r="Y11" s="24">
        <f>ВССУ!Y$9</f>
        <v>0</v>
      </c>
      <c r="Z11" s="25">
        <f>ВССУ!Z$9</f>
        <v>0</v>
      </c>
      <c r="AA11" s="24">
        <f>ВССУ!AA$9</f>
        <v>0</v>
      </c>
      <c r="AB11" s="24">
        <f>ВССУ!AB$9</f>
        <v>0</v>
      </c>
      <c r="AC11" s="25">
        <f>ВССУ!AC$9</f>
        <v>0</v>
      </c>
      <c r="AD11" s="24">
        <f>ВССУ!AD$9</f>
        <v>0</v>
      </c>
      <c r="AE11" s="24">
        <f>ВССУ!AE$9</f>
        <v>0</v>
      </c>
      <c r="AF11" s="25">
        <f>ВССУ!AF$9</f>
        <v>0</v>
      </c>
      <c r="AG11" s="24">
        <f>ВССУ!AG$9</f>
        <v>0</v>
      </c>
      <c r="AH11" s="24">
        <f>ВССУ!AH$9</f>
        <v>0</v>
      </c>
      <c r="AI11" s="25">
        <f>ВССУ!AI$9</f>
        <v>0</v>
      </c>
      <c r="AJ11" s="24">
        <f>ВССУ!AJ$9</f>
        <v>0</v>
      </c>
      <c r="AK11" s="25">
        <f>ВССУ!AK$9</f>
        <v>0</v>
      </c>
      <c r="AL11" s="24">
        <f>ВССУ!AL$9</f>
        <v>0</v>
      </c>
      <c r="AM11" s="24">
        <f>ВССУ!AM$9</f>
        <v>0</v>
      </c>
      <c r="AN11" s="24">
        <f>ВССУ!AN$9</f>
        <v>0</v>
      </c>
      <c r="AO11" s="25">
        <f>ВССУ!AO$9</f>
        <v>0</v>
      </c>
      <c r="AP11" s="24">
        <f>ВССУ!AP$9</f>
        <v>0</v>
      </c>
      <c r="AQ11" s="22">
        <f>ВССУ!AQ$9</f>
        <v>0</v>
      </c>
      <c r="AR11" s="25">
        <f>ВССУ!AR$9</f>
        <v>0</v>
      </c>
      <c r="AS11" s="24">
        <f>ВССУ!AS$9</f>
        <v>0</v>
      </c>
      <c r="AT11" s="24">
        <f>ВССУ!AT$9</f>
        <v>0</v>
      </c>
      <c r="AU11" s="25">
        <f>ВССУ!AU$9</f>
        <v>0</v>
      </c>
      <c r="AV11" s="24">
        <f>ВССУ!AV$9</f>
        <v>0</v>
      </c>
      <c r="AW11" s="24">
        <f>ВССУ!AW$9</f>
        <v>0</v>
      </c>
      <c r="AX11" s="25">
        <f>ВССУ!AX$9</f>
        <v>0</v>
      </c>
      <c r="AY11" s="24">
        <f>ВССУ!AY$9</f>
        <v>0</v>
      </c>
      <c r="AZ11" s="24">
        <f>ВССУ!AZ$9</f>
        <v>0</v>
      </c>
      <c r="BA11" s="25">
        <f>ВССУ!BA$9</f>
        <v>0</v>
      </c>
      <c r="BB11" s="24">
        <f>ВССУ!BB$9</f>
        <v>0</v>
      </c>
      <c r="BC11" s="24">
        <f>ВССУ!BC$9</f>
        <v>0</v>
      </c>
      <c r="BD11" s="25">
        <f>ВССУ!BD$9</f>
        <v>0</v>
      </c>
      <c r="BE11" s="24">
        <f>ВССУ!BE$9</f>
        <v>0</v>
      </c>
      <c r="BF11" s="24">
        <f>ВССУ!BF$9</f>
        <v>0</v>
      </c>
      <c r="BG11" s="25">
        <f>ВССУ!BG$9</f>
        <v>0</v>
      </c>
      <c r="BH11" s="24">
        <f>ВССУ!BH$9</f>
        <v>0</v>
      </c>
      <c r="BI11" s="24">
        <f>ВССУ!BI$9</f>
        <v>0</v>
      </c>
      <c r="BJ11" s="25">
        <f>ВССУ!BJ$9</f>
        <v>0</v>
      </c>
      <c r="BK11" s="24">
        <f>ВССУ!BK$9</f>
        <v>0</v>
      </c>
      <c r="BL11" s="24">
        <f>ВССУ!BL$9</f>
        <v>0</v>
      </c>
      <c r="BM11" s="25">
        <f>ВССУ!BM$9</f>
        <v>0</v>
      </c>
      <c r="BN11" s="24">
        <f>ВССУ!BN$9</f>
        <v>0</v>
      </c>
      <c r="BO11" s="24">
        <f>ВССУ!BO$9</f>
        <v>0</v>
      </c>
      <c r="BP11" s="25">
        <f>ВССУ!BP$9</f>
        <v>0</v>
      </c>
      <c r="BQ11" s="24">
        <f>ВССУ!BQ$9</f>
        <v>0</v>
      </c>
      <c r="BR11" s="26">
        <f>ВССУ!BR$9</f>
        <v>0</v>
      </c>
      <c r="BS11" s="27">
        <f>ВССУ!BS$9</f>
        <v>0</v>
      </c>
      <c r="BT11" s="16"/>
      <c r="BU11" s="16"/>
      <c r="BV11" s="16"/>
      <c r="BW11" s="16"/>
    </row>
    <row r="12" spans="1:75" s="17" customFormat="1" ht="16.5" customHeight="1" thickBot="1" x14ac:dyDescent="0.3">
      <c r="A12" s="44" t="s">
        <v>29</v>
      </c>
      <c r="B12" s="22" t="e">
        <f>#REF!</f>
        <v>#REF!</v>
      </c>
      <c r="C12" s="22" t="e">
        <f>#REF!</f>
        <v>#REF!</v>
      </c>
      <c r="D12" s="22" t="e">
        <f>#REF!</f>
        <v>#REF!</v>
      </c>
      <c r="E12" s="23" t="e">
        <f>#REF!</f>
        <v>#REF!</v>
      </c>
      <c r="F12" s="22" t="e">
        <f>#REF!</f>
        <v>#REF!</v>
      </c>
      <c r="G12" s="22" t="e">
        <f>#REF!</f>
        <v>#REF!</v>
      </c>
      <c r="H12" s="23" t="e">
        <f>#REF!</f>
        <v>#REF!</v>
      </c>
      <c r="I12" s="22" t="e">
        <f>#REF!</f>
        <v>#REF!</v>
      </c>
      <c r="J12" s="22" t="e">
        <f>#REF!</f>
        <v>#REF!</v>
      </c>
      <c r="K12" s="23" t="e">
        <f>#REF!</f>
        <v>#REF!</v>
      </c>
      <c r="L12" s="22" t="e">
        <f>#REF!</f>
        <v>#REF!</v>
      </c>
      <c r="M12" s="24" t="e">
        <f>#REF!</f>
        <v>#REF!</v>
      </c>
      <c r="N12" s="25" t="e">
        <f>#REF!</f>
        <v>#REF!</v>
      </c>
      <c r="O12" s="24" t="e">
        <f>#REF!</f>
        <v>#REF!</v>
      </c>
      <c r="P12" s="24" t="e">
        <f>#REF!</f>
        <v>#REF!</v>
      </c>
      <c r="Q12" s="25" t="e">
        <f>#REF!</f>
        <v>#REF!</v>
      </c>
      <c r="R12" s="24" t="e">
        <f>#REF!</f>
        <v>#REF!</v>
      </c>
      <c r="S12" s="24" t="e">
        <f>#REF!</f>
        <v>#REF!</v>
      </c>
      <c r="T12" s="25" t="e">
        <f>#REF!</f>
        <v>#REF!</v>
      </c>
      <c r="U12" s="24" t="e">
        <f>#REF!</f>
        <v>#REF!</v>
      </c>
      <c r="V12" s="24" t="e">
        <f>#REF!</f>
        <v>#REF!</v>
      </c>
      <c r="W12" s="25" t="e">
        <f>#REF!</f>
        <v>#REF!</v>
      </c>
      <c r="X12" s="24" t="e">
        <f>#REF!</f>
        <v>#REF!</v>
      </c>
      <c r="Y12" s="24" t="e">
        <f>#REF!</f>
        <v>#REF!</v>
      </c>
      <c r="Z12" s="25" t="e">
        <f>#REF!</f>
        <v>#REF!</v>
      </c>
      <c r="AA12" s="24" t="e">
        <f>#REF!</f>
        <v>#REF!</v>
      </c>
      <c r="AB12" s="24" t="e">
        <f>#REF!</f>
        <v>#REF!</v>
      </c>
      <c r="AC12" s="25" t="e">
        <f>#REF!</f>
        <v>#REF!</v>
      </c>
      <c r="AD12" s="24" t="e">
        <f>#REF!</f>
        <v>#REF!</v>
      </c>
      <c r="AE12" s="24" t="e">
        <f>#REF!</f>
        <v>#REF!</v>
      </c>
      <c r="AF12" s="25" t="e">
        <f>#REF!</f>
        <v>#REF!</v>
      </c>
      <c r="AG12" s="24" t="e">
        <f>#REF!</f>
        <v>#REF!</v>
      </c>
      <c r="AH12" s="24" t="e">
        <f>#REF!</f>
        <v>#REF!</v>
      </c>
      <c r="AI12" s="25" t="e">
        <f>#REF!</f>
        <v>#REF!</v>
      </c>
      <c r="AJ12" s="24" t="e">
        <f>#REF!</f>
        <v>#REF!</v>
      </c>
      <c r="AK12" s="25" t="e">
        <f>#REF!</f>
        <v>#REF!</v>
      </c>
      <c r="AL12" s="24" t="e">
        <f>#REF!</f>
        <v>#REF!</v>
      </c>
      <c r="AM12" s="24" t="e">
        <f>#REF!</f>
        <v>#REF!</v>
      </c>
      <c r="AN12" s="24" t="e">
        <f>#REF!</f>
        <v>#REF!</v>
      </c>
      <c r="AO12" s="25" t="e">
        <f>#REF!</f>
        <v>#REF!</v>
      </c>
      <c r="AP12" s="24" t="e">
        <f>#REF!</f>
        <v>#REF!</v>
      </c>
      <c r="AQ12" s="22" t="e">
        <f>#REF!</f>
        <v>#REF!</v>
      </c>
      <c r="AR12" s="25" t="e">
        <f>#REF!</f>
        <v>#REF!</v>
      </c>
      <c r="AS12" s="24" t="e">
        <f>#REF!</f>
        <v>#REF!</v>
      </c>
      <c r="AT12" s="24" t="e">
        <f>#REF!</f>
        <v>#REF!</v>
      </c>
      <c r="AU12" s="25" t="e">
        <f>#REF!</f>
        <v>#REF!</v>
      </c>
      <c r="AV12" s="24" t="e">
        <f>#REF!</f>
        <v>#REF!</v>
      </c>
      <c r="AW12" s="24" t="e">
        <f>#REF!</f>
        <v>#REF!</v>
      </c>
      <c r="AX12" s="25" t="e">
        <f>#REF!</f>
        <v>#REF!</v>
      </c>
      <c r="AY12" s="24" t="e">
        <f>#REF!</f>
        <v>#REF!</v>
      </c>
      <c r="AZ12" s="24" t="e">
        <f>#REF!</f>
        <v>#REF!</v>
      </c>
      <c r="BA12" s="25" t="e">
        <f>#REF!</f>
        <v>#REF!</v>
      </c>
      <c r="BB12" s="24" t="e">
        <f>#REF!</f>
        <v>#REF!</v>
      </c>
      <c r="BC12" s="24" t="e">
        <f>#REF!</f>
        <v>#REF!</v>
      </c>
      <c r="BD12" s="25" t="e">
        <f>#REF!</f>
        <v>#REF!</v>
      </c>
      <c r="BE12" s="24" t="e">
        <f>#REF!</f>
        <v>#REF!</v>
      </c>
      <c r="BF12" s="24" t="e">
        <f>#REF!</f>
        <v>#REF!</v>
      </c>
      <c r="BG12" s="25" t="e">
        <f>#REF!</f>
        <v>#REF!</v>
      </c>
      <c r="BH12" s="24" t="e">
        <f>#REF!</f>
        <v>#REF!</v>
      </c>
      <c r="BI12" s="24" t="e">
        <f>#REF!</f>
        <v>#REF!</v>
      </c>
      <c r="BJ12" s="25" t="e">
        <f>#REF!</f>
        <v>#REF!</v>
      </c>
      <c r="BK12" s="24" t="e">
        <f>#REF!</f>
        <v>#REF!</v>
      </c>
      <c r="BL12" s="24" t="e">
        <f>#REF!</f>
        <v>#REF!</v>
      </c>
      <c r="BM12" s="25" t="e">
        <f>#REF!</f>
        <v>#REF!</v>
      </c>
      <c r="BN12" s="24" t="e">
        <f>#REF!</f>
        <v>#REF!</v>
      </c>
      <c r="BO12" s="24" t="e">
        <f>#REF!</f>
        <v>#REF!</v>
      </c>
      <c r="BP12" s="25" t="e">
        <f>#REF!</f>
        <v>#REF!</v>
      </c>
      <c r="BQ12" s="24" t="e">
        <f>#REF!</f>
        <v>#REF!</v>
      </c>
      <c r="BR12" s="26" t="e">
        <f>#REF!</f>
        <v>#REF!</v>
      </c>
      <c r="BS12" s="27" t="e">
        <f>#REF!</f>
        <v>#REF!</v>
      </c>
      <c r="BT12" s="16"/>
      <c r="BU12" s="16"/>
      <c r="BV12" s="16"/>
      <c r="BW12" s="16"/>
    </row>
    <row r="13" spans="1:75" s="17" customFormat="1" ht="16.5" customHeight="1" thickBot="1" x14ac:dyDescent="0.3">
      <c r="A13" s="43" t="s">
        <v>30</v>
      </c>
      <c r="B13" s="22">
        <f>ВАСУ!B$9</f>
        <v>0</v>
      </c>
      <c r="C13" s="22">
        <f>ВАСУ!C$9</f>
        <v>0</v>
      </c>
      <c r="D13" s="22">
        <f>ВАСУ!D$9</f>
        <v>0</v>
      </c>
      <c r="E13" s="23">
        <f>ВАСУ!E$9</f>
        <v>0</v>
      </c>
      <c r="F13" s="22">
        <f>ВАСУ!F$9</f>
        <v>0</v>
      </c>
      <c r="G13" s="22">
        <f>ВАСУ!G$9</f>
        <v>0</v>
      </c>
      <c r="H13" s="23">
        <f>ВАСУ!H$9</f>
        <v>0</v>
      </c>
      <c r="I13" s="22">
        <f>ВАСУ!I$9</f>
        <v>0</v>
      </c>
      <c r="J13" s="22">
        <f>ВАСУ!J$9</f>
        <v>0</v>
      </c>
      <c r="K13" s="23">
        <f>ВАСУ!K$9</f>
        <v>0</v>
      </c>
      <c r="L13" s="22">
        <f>ВАСУ!L$9</f>
        <v>0</v>
      </c>
      <c r="M13" s="24">
        <f>ВАСУ!M$9</f>
        <v>0</v>
      </c>
      <c r="N13" s="25">
        <f>ВАСУ!N$9</f>
        <v>0</v>
      </c>
      <c r="O13" s="24">
        <f>ВАСУ!O$9</f>
        <v>0</v>
      </c>
      <c r="P13" s="24">
        <f>ВАСУ!P$9</f>
        <v>0</v>
      </c>
      <c r="Q13" s="25">
        <f>ВАСУ!Q$9</f>
        <v>0</v>
      </c>
      <c r="R13" s="24">
        <f>ВАСУ!R$9</f>
        <v>0</v>
      </c>
      <c r="S13" s="24">
        <f>ВАСУ!S$9</f>
        <v>0</v>
      </c>
      <c r="T13" s="25">
        <f>ВАСУ!T$9</f>
        <v>0</v>
      </c>
      <c r="U13" s="24">
        <f>ВАСУ!U$9</f>
        <v>0</v>
      </c>
      <c r="V13" s="24">
        <f>ВАСУ!V$9</f>
        <v>0</v>
      </c>
      <c r="W13" s="25">
        <f>ВАСУ!W$9</f>
        <v>0</v>
      </c>
      <c r="X13" s="24">
        <f>ВАСУ!X$9</f>
        <v>0</v>
      </c>
      <c r="Y13" s="24">
        <f>ВАСУ!Y$9</f>
        <v>0</v>
      </c>
      <c r="Z13" s="25">
        <f>ВАСУ!Z$9</f>
        <v>0</v>
      </c>
      <c r="AA13" s="24">
        <f>ВАСУ!AA$9</f>
        <v>0</v>
      </c>
      <c r="AB13" s="24">
        <f>ВАСУ!AB$9</f>
        <v>0</v>
      </c>
      <c r="AC13" s="25">
        <f>ВАСУ!AC$9</f>
        <v>0</v>
      </c>
      <c r="AD13" s="24">
        <f>ВАСУ!AD$9</f>
        <v>0</v>
      </c>
      <c r="AE13" s="24">
        <f>ВАСУ!AE$9</f>
        <v>0</v>
      </c>
      <c r="AF13" s="25">
        <f>ВАСУ!AF$9</f>
        <v>0</v>
      </c>
      <c r="AG13" s="24">
        <f>ВАСУ!AG$9</f>
        <v>0</v>
      </c>
      <c r="AH13" s="24">
        <f>ВАСУ!AH$9</f>
        <v>0</v>
      </c>
      <c r="AI13" s="25">
        <f>ВАСУ!AI$9</f>
        <v>0</v>
      </c>
      <c r="AJ13" s="24">
        <f>ВАСУ!AJ$9</f>
        <v>0</v>
      </c>
      <c r="AK13" s="25">
        <f>ВАСУ!AK$9</f>
        <v>0</v>
      </c>
      <c r="AL13" s="24">
        <f>ВАСУ!AL$9</f>
        <v>0</v>
      </c>
      <c r="AM13" s="24">
        <f>ВАСУ!AM$9</f>
        <v>0</v>
      </c>
      <c r="AN13" s="24">
        <f>ВАСУ!AN$9</f>
        <v>0</v>
      </c>
      <c r="AO13" s="25">
        <f>ВАСУ!AO$9</f>
        <v>0</v>
      </c>
      <c r="AP13" s="24">
        <f>ВАСУ!AP$9</f>
        <v>0</v>
      </c>
      <c r="AQ13" s="22">
        <f>ВАСУ!AQ$9</f>
        <v>0</v>
      </c>
      <c r="AR13" s="25">
        <f>ВАСУ!AR$9</f>
        <v>0</v>
      </c>
      <c r="AS13" s="24">
        <f>ВАСУ!AS$9</f>
        <v>0</v>
      </c>
      <c r="AT13" s="24">
        <f>ВАСУ!AT$9</f>
        <v>0</v>
      </c>
      <c r="AU13" s="25">
        <f>ВАСУ!AU$9</f>
        <v>0</v>
      </c>
      <c r="AV13" s="24">
        <f>ВАСУ!AV$9</f>
        <v>0</v>
      </c>
      <c r="AW13" s="24">
        <f>ВАСУ!AW$9</f>
        <v>0</v>
      </c>
      <c r="AX13" s="25">
        <f>ВАСУ!AX$9</f>
        <v>0</v>
      </c>
      <c r="AY13" s="24">
        <f>ВАСУ!AY$9</f>
        <v>0</v>
      </c>
      <c r="AZ13" s="24">
        <f>ВАСУ!AZ$9</f>
        <v>0</v>
      </c>
      <c r="BA13" s="25">
        <f>ВАСУ!BA$9</f>
        <v>0</v>
      </c>
      <c r="BB13" s="24">
        <f>ВАСУ!BB$9</f>
        <v>0</v>
      </c>
      <c r="BC13" s="24">
        <f>ВАСУ!BC$9</f>
        <v>0</v>
      </c>
      <c r="BD13" s="25">
        <f>ВАСУ!BD$9</f>
        <v>0</v>
      </c>
      <c r="BE13" s="24">
        <f>ВАСУ!BE$9</f>
        <v>0</v>
      </c>
      <c r="BF13" s="24">
        <f>ВАСУ!BF$9</f>
        <v>0</v>
      </c>
      <c r="BG13" s="25">
        <f>ВАСУ!BG$9</f>
        <v>0</v>
      </c>
      <c r="BH13" s="24">
        <f>ВАСУ!BH$9</f>
        <v>0</v>
      </c>
      <c r="BI13" s="24">
        <f>ВАСУ!BI$9</f>
        <v>0</v>
      </c>
      <c r="BJ13" s="25">
        <f>ВАСУ!BJ$9</f>
        <v>0</v>
      </c>
      <c r="BK13" s="24">
        <f>ВАСУ!BK$9</f>
        <v>0</v>
      </c>
      <c r="BL13" s="24">
        <f>ВАСУ!BL$9</f>
        <v>0</v>
      </c>
      <c r="BM13" s="25">
        <f>ВАСУ!BM$9</f>
        <v>0</v>
      </c>
      <c r="BN13" s="24">
        <f>ВАСУ!BN$9</f>
        <v>0</v>
      </c>
      <c r="BO13" s="24">
        <f>ВАСУ!BO$9</f>
        <v>0</v>
      </c>
      <c r="BP13" s="25">
        <f>ВАСУ!BP$9</f>
        <v>0</v>
      </c>
      <c r="BQ13" s="24">
        <f>ВАСУ!BQ$9</f>
        <v>0</v>
      </c>
      <c r="BR13" s="26">
        <f>ВАСУ!BR$9</f>
        <v>0</v>
      </c>
      <c r="BS13" s="27">
        <f>ВАСУ!BS$9</f>
        <v>0</v>
      </c>
      <c r="BT13" s="16"/>
      <c r="BU13" s="16"/>
      <c r="BV13" s="16"/>
      <c r="BW13" s="16"/>
    </row>
    <row r="14" spans="1:75" s="17" customFormat="1" ht="16.5" customHeight="1" thickBot="1" x14ac:dyDescent="0.3">
      <c r="A14" s="44" t="s">
        <v>31</v>
      </c>
      <c r="B14" s="22" t="e">
        <f>Адміністративні!#REF!</f>
        <v>#REF!</v>
      </c>
      <c r="C14" s="22" t="e">
        <f>Адміністративні!#REF!</f>
        <v>#REF!</v>
      </c>
      <c r="D14" s="22" t="e">
        <f>Адміністративні!#REF!</f>
        <v>#REF!</v>
      </c>
      <c r="E14" s="23" t="e">
        <f>Адміністративні!#REF!</f>
        <v>#REF!</v>
      </c>
      <c r="F14" s="22" t="e">
        <f>Адміністративні!#REF!</f>
        <v>#REF!</v>
      </c>
      <c r="G14" s="22" t="e">
        <f>Адміністративні!#REF!</f>
        <v>#REF!</v>
      </c>
      <c r="H14" s="23" t="e">
        <f>Адміністративні!#REF!</f>
        <v>#REF!</v>
      </c>
      <c r="I14" s="22" t="e">
        <f>Адміністративні!#REF!</f>
        <v>#REF!</v>
      </c>
      <c r="J14" s="22" t="e">
        <f>Адміністративні!#REF!</f>
        <v>#REF!</v>
      </c>
      <c r="K14" s="23" t="e">
        <f>Адміністративні!#REF!</f>
        <v>#REF!</v>
      </c>
      <c r="L14" s="22" t="e">
        <f>Адміністративні!#REF!</f>
        <v>#REF!</v>
      </c>
      <c r="M14" s="24" t="e">
        <f>Адміністративні!#REF!</f>
        <v>#REF!</v>
      </c>
      <c r="N14" s="25" t="e">
        <f>Адміністративні!#REF!</f>
        <v>#REF!</v>
      </c>
      <c r="O14" s="24" t="e">
        <f>Адміністративні!#REF!</f>
        <v>#REF!</v>
      </c>
      <c r="P14" s="24" t="e">
        <f>Адміністративні!#REF!</f>
        <v>#REF!</v>
      </c>
      <c r="Q14" s="25" t="e">
        <f>Адміністративні!#REF!</f>
        <v>#REF!</v>
      </c>
      <c r="R14" s="24" t="e">
        <f>Адміністративні!#REF!</f>
        <v>#REF!</v>
      </c>
      <c r="S14" s="24" t="e">
        <f>Адміністративні!#REF!</f>
        <v>#REF!</v>
      </c>
      <c r="T14" s="25" t="e">
        <f>Адміністративні!#REF!</f>
        <v>#REF!</v>
      </c>
      <c r="U14" s="24" t="e">
        <f>Адміністративні!#REF!</f>
        <v>#REF!</v>
      </c>
      <c r="V14" s="24" t="e">
        <f>Адміністративні!#REF!</f>
        <v>#REF!</v>
      </c>
      <c r="W14" s="25" t="e">
        <f>Адміністративні!#REF!</f>
        <v>#REF!</v>
      </c>
      <c r="X14" s="24" t="e">
        <f>Адміністративні!#REF!</f>
        <v>#REF!</v>
      </c>
      <c r="Y14" s="24" t="e">
        <f>Адміністративні!#REF!</f>
        <v>#REF!</v>
      </c>
      <c r="Z14" s="25" t="e">
        <f>Адміністративні!#REF!</f>
        <v>#REF!</v>
      </c>
      <c r="AA14" s="24" t="e">
        <f>Адміністративні!#REF!</f>
        <v>#REF!</v>
      </c>
      <c r="AB14" s="24" t="e">
        <f>Адміністративні!#REF!</f>
        <v>#REF!</v>
      </c>
      <c r="AC14" s="25" t="e">
        <f>Адміністративні!#REF!</f>
        <v>#REF!</v>
      </c>
      <c r="AD14" s="24" t="e">
        <f>Адміністративні!#REF!</f>
        <v>#REF!</v>
      </c>
      <c r="AE14" s="24" t="e">
        <f>Адміністративні!#REF!</f>
        <v>#REF!</v>
      </c>
      <c r="AF14" s="25" t="e">
        <f>Адміністративні!#REF!</f>
        <v>#REF!</v>
      </c>
      <c r="AG14" s="24">
        <f>Адміністративні!B$9</f>
        <v>493221</v>
      </c>
      <c r="AH14" s="24">
        <f>Адміністративні!C$9</f>
        <v>13037</v>
      </c>
      <c r="AI14" s="25">
        <f>Адміністративні!D$9</f>
        <v>2.6432370073455915E-2</v>
      </c>
      <c r="AJ14" s="24">
        <f>Адміністративні!E$9</f>
        <v>378370</v>
      </c>
      <c r="AK14" s="25">
        <f>Адміністративні!F$9</f>
        <v>0.76714089627165105</v>
      </c>
      <c r="AL14" s="24" t="e">
        <f>Адміністративні!#REF!</f>
        <v>#REF!</v>
      </c>
      <c r="AM14" s="24" t="e">
        <f>Адміністративні!#REF!</f>
        <v>#REF!</v>
      </c>
      <c r="AN14" s="24" t="e">
        <f>Адміністративні!#REF!</f>
        <v>#REF!</v>
      </c>
      <c r="AO14" s="25" t="e">
        <f>Адміністративні!#REF!</f>
        <v>#REF!</v>
      </c>
      <c r="AP14" s="24" t="e">
        <f>Адміністративні!#REF!</f>
        <v>#REF!</v>
      </c>
      <c r="AQ14" s="22" t="e">
        <f>Адміністративні!#REF!</f>
        <v>#REF!</v>
      </c>
      <c r="AR14" s="25" t="e">
        <f>Адміністративні!#REF!</f>
        <v>#REF!</v>
      </c>
      <c r="AS14" s="24" t="e">
        <f>Адміністративні!#REF!</f>
        <v>#REF!</v>
      </c>
      <c r="AT14" s="24" t="e">
        <f>Адміністративні!#REF!</f>
        <v>#REF!</v>
      </c>
      <c r="AU14" s="25" t="e">
        <f>Адміністративні!#REF!</f>
        <v>#REF!</v>
      </c>
      <c r="AV14" s="24" t="e">
        <f>Адміністративні!#REF!</f>
        <v>#REF!</v>
      </c>
      <c r="AW14" s="24" t="e">
        <f>Адміністративні!#REF!</f>
        <v>#REF!</v>
      </c>
      <c r="AX14" s="25" t="e">
        <f>Адміністративні!#REF!</f>
        <v>#REF!</v>
      </c>
      <c r="AY14" s="24" t="e">
        <f>Адміністративні!#REF!</f>
        <v>#REF!</v>
      </c>
      <c r="AZ14" s="24" t="e">
        <f>Адміністративні!#REF!</f>
        <v>#REF!</v>
      </c>
      <c r="BA14" s="25" t="e">
        <f>Адміністративні!#REF!</f>
        <v>#REF!</v>
      </c>
      <c r="BB14" s="24" t="e">
        <f>Адміністративні!#REF!</f>
        <v>#REF!</v>
      </c>
      <c r="BC14" s="24" t="e">
        <f>Адміністративні!#REF!</f>
        <v>#REF!</v>
      </c>
      <c r="BD14" s="25" t="e">
        <f>Адміністративні!#REF!</f>
        <v>#REF!</v>
      </c>
      <c r="BE14" s="24" t="e">
        <f>Адміністративні!#REF!</f>
        <v>#REF!</v>
      </c>
      <c r="BF14" s="24" t="e">
        <f>Адміністративні!#REF!</f>
        <v>#REF!</v>
      </c>
      <c r="BG14" s="25" t="e">
        <f>Адміністративні!#REF!</f>
        <v>#REF!</v>
      </c>
      <c r="BH14" s="24" t="e">
        <f>Адміністративні!#REF!</f>
        <v>#REF!</v>
      </c>
      <c r="BI14" s="24" t="e">
        <f>Адміністративні!#REF!</f>
        <v>#REF!</v>
      </c>
      <c r="BJ14" s="25" t="e">
        <f>Адміністративні!#REF!</f>
        <v>#REF!</v>
      </c>
      <c r="BK14" s="24" t="e">
        <f>Адміністративні!#REF!</f>
        <v>#REF!</v>
      </c>
      <c r="BL14" s="24" t="e">
        <f>Адміністративні!#REF!</f>
        <v>#REF!</v>
      </c>
      <c r="BM14" s="25" t="e">
        <f>Адміністративні!#REF!</f>
        <v>#REF!</v>
      </c>
      <c r="BN14" s="24" t="e">
        <f>Адміністративні!#REF!</f>
        <v>#REF!</v>
      </c>
      <c r="BO14" s="24" t="e">
        <f>Адміністративні!#REF!</f>
        <v>#REF!</v>
      </c>
      <c r="BP14" s="25" t="e">
        <f>Адміністративні!#REF!</f>
        <v>#REF!</v>
      </c>
      <c r="BQ14" s="24" t="e">
        <f>Адміністративні!#REF!</f>
        <v>#REF!</v>
      </c>
      <c r="BR14" s="26" t="e">
        <f>Адміністративні!#REF!</f>
        <v>#REF!</v>
      </c>
      <c r="BS14" s="27">
        <f>Адміністративні!G$9</f>
        <v>70</v>
      </c>
      <c r="BT14" s="16"/>
      <c r="BU14" s="16"/>
      <c r="BV14" s="16"/>
      <c r="BW14" s="16"/>
    </row>
    <row r="15" spans="1:75" s="17" customFormat="1" ht="16.5" customHeight="1" thickBot="1" x14ac:dyDescent="0.3">
      <c r="A15" s="43" t="s">
        <v>32</v>
      </c>
      <c r="B15" s="22" t="e">
        <f>#REF!</f>
        <v>#REF!</v>
      </c>
      <c r="C15" s="22" t="e">
        <f>#REF!</f>
        <v>#REF!</v>
      </c>
      <c r="D15" s="22" t="e">
        <f>#REF!</f>
        <v>#REF!</v>
      </c>
      <c r="E15" s="23" t="e">
        <f>#REF!</f>
        <v>#REF!</v>
      </c>
      <c r="F15" s="22" t="e">
        <f>#REF!</f>
        <v>#REF!</v>
      </c>
      <c r="G15" s="22" t="e">
        <f>#REF!</f>
        <v>#REF!</v>
      </c>
      <c r="H15" s="23" t="e">
        <f>#REF!</f>
        <v>#REF!</v>
      </c>
      <c r="I15" s="22" t="e">
        <f>#REF!</f>
        <v>#REF!</v>
      </c>
      <c r="J15" s="22" t="e">
        <f>#REF!</f>
        <v>#REF!</v>
      </c>
      <c r="K15" s="23" t="e">
        <f>#REF!</f>
        <v>#REF!</v>
      </c>
      <c r="L15" s="22" t="e">
        <f>#REF!</f>
        <v>#REF!</v>
      </c>
      <c r="M15" s="24" t="e">
        <f>#REF!</f>
        <v>#REF!</v>
      </c>
      <c r="N15" s="25" t="e">
        <f>#REF!</f>
        <v>#REF!</v>
      </c>
      <c r="O15" s="24" t="e">
        <f>#REF!</f>
        <v>#REF!</v>
      </c>
      <c r="P15" s="24" t="e">
        <f>#REF!</f>
        <v>#REF!</v>
      </c>
      <c r="Q15" s="25" t="e">
        <f>#REF!</f>
        <v>#REF!</v>
      </c>
      <c r="R15" s="24" t="e">
        <f>#REF!</f>
        <v>#REF!</v>
      </c>
      <c r="S15" s="24" t="e">
        <f>#REF!</f>
        <v>#REF!</v>
      </c>
      <c r="T15" s="25" t="e">
        <f>#REF!</f>
        <v>#REF!</v>
      </c>
      <c r="U15" s="24" t="e">
        <f>#REF!</f>
        <v>#REF!</v>
      </c>
      <c r="V15" s="24" t="e">
        <f>#REF!</f>
        <v>#REF!</v>
      </c>
      <c r="W15" s="25" t="e">
        <f>#REF!</f>
        <v>#REF!</v>
      </c>
      <c r="X15" s="24" t="e">
        <f>#REF!</f>
        <v>#REF!</v>
      </c>
      <c r="Y15" s="24" t="e">
        <f>#REF!</f>
        <v>#REF!</v>
      </c>
      <c r="Z15" s="25" t="e">
        <f>#REF!</f>
        <v>#REF!</v>
      </c>
      <c r="AA15" s="24" t="e">
        <f>#REF!</f>
        <v>#REF!</v>
      </c>
      <c r="AB15" s="24" t="e">
        <f>#REF!</f>
        <v>#REF!</v>
      </c>
      <c r="AC15" s="25" t="e">
        <f>#REF!</f>
        <v>#REF!</v>
      </c>
      <c r="AD15" s="24" t="e">
        <f>#REF!</f>
        <v>#REF!</v>
      </c>
      <c r="AE15" s="24" t="e">
        <f>#REF!</f>
        <v>#REF!</v>
      </c>
      <c r="AF15" s="25" t="e">
        <f>#REF!</f>
        <v>#REF!</v>
      </c>
      <c r="AG15" s="24" t="e">
        <f>#REF!</f>
        <v>#REF!</v>
      </c>
      <c r="AH15" s="24" t="e">
        <f>#REF!</f>
        <v>#REF!</v>
      </c>
      <c r="AI15" s="25" t="e">
        <f>#REF!</f>
        <v>#REF!</v>
      </c>
      <c r="AJ15" s="24" t="e">
        <f>#REF!</f>
        <v>#REF!</v>
      </c>
      <c r="AK15" s="25" t="e">
        <f>#REF!</f>
        <v>#REF!</v>
      </c>
      <c r="AL15" s="24" t="e">
        <f>#REF!</f>
        <v>#REF!</v>
      </c>
      <c r="AM15" s="24" t="e">
        <f>#REF!</f>
        <v>#REF!</v>
      </c>
      <c r="AN15" s="24" t="e">
        <f>#REF!</f>
        <v>#REF!</v>
      </c>
      <c r="AO15" s="25" t="e">
        <f>#REF!</f>
        <v>#REF!</v>
      </c>
      <c r="AP15" s="24" t="e">
        <f>#REF!</f>
        <v>#REF!</v>
      </c>
      <c r="AQ15" s="22" t="e">
        <f>#REF!</f>
        <v>#REF!</v>
      </c>
      <c r="AR15" s="25" t="e">
        <f>#REF!</f>
        <v>#REF!</v>
      </c>
      <c r="AS15" s="24" t="e">
        <f>#REF!</f>
        <v>#REF!</v>
      </c>
      <c r="AT15" s="24" t="e">
        <f>#REF!</f>
        <v>#REF!</v>
      </c>
      <c r="AU15" s="25" t="e">
        <f>#REF!</f>
        <v>#REF!</v>
      </c>
      <c r="AV15" s="24" t="e">
        <f>#REF!</f>
        <v>#REF!</v>
      </c>
      <c r="AW15" s="24" t="e">
        <f>#REF!</f>
        <v>#REF!</v>
      </c>
      <c r="AX15" s="25" t="e">
        <f>#REF!</f>
        <v>#REF!</v>
      </c>
      <c r="AY15" s="24" t="e">
        <f>#REF!</f>
        <v>#REF!</v>
      </c>
      <c r="AZ15" s="24" t="e">
        <f>#REF!</f>
        <v>#REF!</v>
      </c>
      <c r="BA15" s="25" t="e">
        <f>#REF!</f>
        <v>#REF!</v>
      </c>
      <c r="BB15" s="24" t="e">
        <f>#REF!</f>
        <v>#REF!</v>
      </c>
      <c r="BC15" s="24" t="e">
        <f>#REF!</f>
        <v>#REF!</v>
      </c>
      <c r="BD15" s="25" t="e">
        <f>#REF!</f>
        <v>#REF!</v>
      </c>
      <c r="BE15" s="24" t="e">
        <f>#REF!</f>
        <v>#REF!</v>
      </c>
      <c r="BF15" s="24" t="e">
        <f>#REF!</f>
        <v>#REF!</v>
      </c>
      <c r="BG15" s="25" t="e">
        <f>#REF!</f>
        <v>#REF!</v>
      </c>
      <c r="BH15" s="24" t="e">
        <f>#REF!</f>
        <v>#REF!</v>
      </c>
      <c r="BI15" s="24" t="e">
        <f>#REF!</f>
        <v>#REF!</v>
      </c>
      <c r="BJ15" s="25" t="e">
        <f>#REF!</f>
        <v>#REF!</v>
      </c>
      <c r="BK15" s="24" t="e">
        <f>#REF!</f>
        <v>#REF!</v>
      </c>
      <c r="BL15" s="24" t="e">
        <f>#REF!</f>
        <v>#REF!</v>
      </c>
      <c r="BM15" s="25" t="e">
        <f>#REF!</f>
        <v>#REF!</v>
      </c>
      <c r="BN15" s="24" t="e">
        <f>#REF!</f>
        <v>#REF!</v>
      </c>
      <c r="BO15" s="24" t="e">
        <f>#REF!</f>
        <v>#REF!</v>
      </c>
      <c r="BP15" s="25" t="e">
        <f>#REF!</f>
        <v>#REF!</v>
      </c>
      <c r="BQ15" s="24" t="e">
        <f>#REF!</f>
        <v>#REF!</v>
      </c>
      <c r="BR15" s="26" t="e">
        <f>#REF!</f>
        <v>#REF!</v>
      </c>
      <c r="BS15" s="27" t="e">
        <f>#REF!</f>
        <v>#REF!</v>
      </c>
      <c r="BT15" s="16"/>
      <c r="BU15" s="16"/>
      <c r="BV15" s="16"/>
      <c r="BW15" s="16"/>
    </row>
    <row r="16" spans="1:75" s="17" customFormat="1" ht="16.5" customHeight="1" thickBot="1" x14ac:dyDescent="0.3">
      <c r="A16" s="44" t="s">
        <v>33</v>
      </c>
      <c r="B16" s="22" t="e">
        <f>#REF!</f>
        <v>#REF!</v>
      </c>
      <c r="C16" s="22" t="e">
        <f>#REF!</f>
        <v>#REF!</v>
      </c>
      <c r="D16" s="22" t="e">
        <f>#REF!</f>
        <v>#REF!</v>
      </c>
      <c r="E16" s="23" t="e">
        <f>#REF!</f>
        <v>#REF!</v>
      </c>
      <c r="F16" s="22" t="e">
        <f>#REF!</f>
        <v>#REF!</v>
      </c>
      <c r="G16" s="22" t="e">
        <f>#REF!</f>
        <v>#REF!</v>
      </c>
      <c r="H16" s="23" t="e">
        <f>#REF!</f>
        <v>#REF!</v>
      </c>
      <c r="I16" s="22" t="e">
        <f>#REF!</f>
        <v>#REF!</v>
      </c>
      <c r="J16" s="22" t="e">
        <f>#REF!</f>
        <v>#REF!</v>
      </c>
      <c r="K16" s="23" t="e">
        <f>#REF!</f>
        <v>#REF!</v>
      </c>
      <c r="L16" s="22" t="e">
        <f>#REF!</f>
        <v>#REF!</v>
      </c>
      <c r="M16" s="24" t="e">
        <f>#REF!</f>
        <v>#REF!</v>
      </c>
      <c r="N16" s="25" t="e">
        <f>#REF!</f>
        <v>#REF!</v>
      </c>
      <c r="O16" s="24" t="e">
        <f>#REF!</f>
        <v>#REF!</v>
      </c>
      <c r="P16" s="24" t="e">
        <f>#REF!</f>
        <v>#REF!</v>
      </c>
      <c r="Q16" s="25" t="e">
        <f>#REF!</f>
        <v>#REF!</v>
      </c>
      <c r="R16" s="24" t="e">
        <f>#REF!</f>
        <v>#REF!</v>
      </c>
      <c r="S16" s="24" t="e">
        <f>#REF!</f>
        <v>#REF!</v>
      </c>
      <c r="T16" s="25" t="e">
        <f>#REF!</f>
        <v>#REF!</v>
      </c>
      <c r="U16" s="24" t="e">
        <f>#REF!</f>
        <v>#REF!</v>
      </c>
      <c r="V16" s="24" t="e">
        <f>#REF!</f>
        <v>#REF!</v>
      </c>
      <c r="W16" s="25" t="e">
        <f>#REF!</f>
        <v>#REF!</v>
      </c>
      <c r="X16" s="24" t="e">
        <f>#REF!</f>
        <v>#REF!</v>
      </c>
      <c r="Y16" s="24" t="e">
        <f>#REF!</f>
        <v>#REF!</v>
      </c>
      <c r="Z16" s="25" t="e">
        <f>#REF!</f>
        <v>#REF!</v>
      </c>
      <c r="AA16" s="24" t="e">
        <f>#REF!</f>
        <v>#REF!</v>
      </c>
      <c r="AB16" s="24" t="e">
        <f>#REF!</f>
        <v>#REF!</v>
      </c>
      <c r="AC16" s="25" t="e">
        <f>#REF!</f>
        <v>#REF!</v>
      </c>
      <c r="AD16" s="24" t="e">
        <f>#REF!</f>
        <v>#REF!</v>
      </c>
      <c r="AE16" s="24" t="e">
        <f>#REF!</f>
        <v>#REF!</v>
      </c>
      <c r="AF16" s="25" t="e">
        <f>#REF!</f>
        <v>#REF!</v>
      </c>
      <c r="AG16" s="24" t="e">
        <f>#REF!</f>
        <v>#REF!</v>
      </c>
      <c r="AH16" s="24" t="e">
        <f>#REF!</f>
        <v>#REF!</v>
      </c>
      <c r="AI16" s="25" t="e">
        <f>#REF!</f>
        <v>#REF!</v>
      </c>
      <c r="AJ16" s="24" t="e">
        <f>#REF!</f>
        <v>#REF!</v>
      </c>
      <c r="AK16" s="25" t="e">
        <f>#REF!</f>
        <v>#REF!</v>
      </c>
      <c r="AL16" s="24" t="e">
        <f>#REF!</f>
        <v>#REF!</v>
      </c>
      <c r="AM16" s="24" t="e">
        <f>#REF!</f>
        <v>#REF!</v>
      </c>
      <c r="AN16" s="24" t="e">
        <f>#REF!</f>
        <v>#REF!</v>
      </c>
      <c r="AO16" s="25" t="e">
        <f>#REF!</f>
        <v>#REF!</v>
      </c>
      <c r="AP16" s="24" t="e">
        <f>#REF!</f>
        <v>#REF!</v>
      </c>
      <c r="AQ16" s="22" t="e">
        <f>#REF!</f>
        <v>#REF!</v>
      </c>
      <c r="AR16" s="25" t="e">
        <f>#REF!</f>
        <v>#REF!</v>
      </c>
      <c r="AS16" s="24" t="e">
        <f>#REF!</f>
        <v>#REF!</v>
      </c>
      <c r="AT16" s="24" t="e">
        <f>#REF!</f>
        <v>#REF!</v>
      </c>
      <c r="AU16" s="25" t="e">
        <f>#REF!</f>
        <v>#REF!</v>
      </c>
      <c r="AV16" s="24" t="e">
        <f>#REF!</f>
        <v>#REF!</v>
      </c>
      <c r="AW16" s="24" t="e">
        <f>#REF!</f>
        <v>#REF!</v>
      </c>
      <c r="AX16" s="25" t="e">
        <f>#REF!</f>
        <v>#REF!</v>
      </c>
      <c r="AY16" s="24" t="e">
        <f>#REF!</f>
        <v>#REF!</v>
      </c>
      <c r="AZ16" s="24" t="e">
        <f>#REF!</f>
        <v>#REF!</v>
      </c>
      <c r="BA16" s="25" t="e">
        <f>#REF!</f>
        <v>#REF!</v>
      </c>
      <c r="BB16" s="24" t="e">
        <f>#REF!</f>
        <v>#REF!</v>
      </c>
      <c r="BC16" s="24" t="e">
        <f>#REF!</f>
        <v>#REF!</v>
      </c>
      <c r="BD16" s="25" t="e">
        <f>#REF!</f>
        <v>#REF!</v>
      </c>
      <c r="BE16" s="24" t="e">
        <f>#REF!</f>
        <v>#REF!</v>
      </c>
      <c r="BF16" s="24" t="e">
        <f>#REF!</f>
        <v>#REF!</v>
      </c>
      <c r="BG16" s="25" t="e">
        <f>#REF!</f>
        <v>#REF!</v>
      </c>
      <c r="BH16" s="24" t="e">
        <f>#REF!</f>
        <v>#REF!</v>
      </c>
      <c r="BI16" s="24" t="e">
        <f>#REF!</f>
        <v>#REF!</v>
      </c>
      <c r="BJ16" s="25" t="e">
        <f>#REF!</f>
        <v>#REF!</v>
      </c>
      <c r="BK16" s="24" t="e">
        <f>#REF!</f>
        <v>#REF!</v>
      </c>
      <c r="BL16" s="24" t="e">
        <f>#REF!</f>
        <v>#REF!</v>
      </c>
      <c r="BM16" s="25" t="e">
        <f>#REF!</f>
        <v>#REF!</v>
      </c>
      <c r="BN16" s="24" t="e">
        <f>#REF!</f>
        <v>#REF!</v>
      </c>
      <c r="BO16" s="24" t="e">
        <f>#REF!</f>
        <v>#REF!</v>
      </c>
      <c r="BP16" s="25" t="e">
        <f>#REF!</f>
        <v>#REF!</v>
      </c>
      <c r="BQ16" s="24" t="e">
        <f>#REF!</f>
        <v>#REF!</v>
      </c>
      <c r="BR16" s="26" t="e">
        <f>#REF!</f>
        <v>#REF!</v>
      </c>
      <c r="BS16" s="27" t="e">
        <f>#REF!</f>
        <v>#REF!</v>
      </c>
      <c r="BT16" s="16"/>
      <c r="BU16" s="16"/>
      <c r="BV16" s="16"/>
      <c r="BW16" s="16"/>
    </row>
    <row r="17" spans="1:75" s="17" customFormat="1" ht="16.5" customHeight="1" thickBot="1" x14ac:dyDescent="0.3">
      <c r="A17" s="44" t="s">
        <v>34</v>
      </c>
      <c r="B17" s="22" t="e">
        <f>#REF!</f>
        <v>#REF!</v>
      </c>
      <c r="C17" s="22" t="e">
        <f>#REF!</f>
        <v>#REF!</v>
      </c>
      <c r="D17" s="22" t="e">
        <f>#REF!</f>
        <v>#REF!</v>
      </c>
      <c r="E17" s="23" t="e">
        <f>#REF!</f>
        <v>#REF!</v>
      </c>
      <c r="F17" s="22" t="e">
        <f>#REF!</f>
        <v>#REF!</v>
      </c>
      <c r="G17" s="22" t="e">
        <f>#REF!</f>
        <v>#REF!</v>
      </c>
      <c r="H17" s="23" t="e">
        <f>#REF!</f>
        <v>#REF!</v>
      </c>
      <c r="I17" s="22" t="e">
        <f>#REF!</f>
        <v>#REF!</v>
      </c>
      <c r="J17" s="22" t="e">
        <f>#REF!</f>
        <v>#REF!</v>
      </c>
      <c r="K17" s="23" t="e">
        <f>#REF!</f>
        <v>#REF!</v>
      </c>
      <c r="L17" s="22" t="e">
        <f>#REF!</f>
        <v>#REF!</v>
      </c>
      <c r="M17" s="24" t="e">
        <f>#REF!</f>
        <v>#REF!</v>
      </c>
      <c r="N17" s="25" t="e">
        <f>#REF!</f>
        <v>#REF!</v>
      </c>
      <c r="O17" s="24" t="e">
        <f>#REF!</f>
        <v>#REF!</v>
      </c>
      <c r="P17" s="24" t="e">
        <f>#REF!</f>
        <v>#REF!</v>
      </c>
      <c r="Q17" s="25" t="e">
        <f>#REF!</f>
        <v>#REF!</v>
      </c>
      <c r="R17" s="24" t="e">
        <f>#REF!</f>
        <v>#REF!</v>
      </c>
      <c r="S17" s="24" t="e">
        <f>#REF!</f>
        <v>#REF!</v>
      </c>
      <c r="T17" s="25" t="e">
        <f>#REF!</f>
        <v>#REF!</v>
      </c>
      <c r="U17" s="24" t="e">
        <f>#REF!</f>
        <v>#REF!</v>
      </c>
      <c r="V17" s="24" t="e">
        <f>#REF!</f>
        <v>#REF!</v>
      </c>
      <c r="W17" s="25" t="e">
        <f>#REF!</f>
        <v>#REF!</v>
      </c>
      <c r="X17" s="24" t="e">
        <f>#REF!</f>
        <v>#REF!</v>
      </c>
      <c r="Y17" s="24" t="e">
        <f>#REF!</f>
        <v>#REF!</v>
      </c>
      <c r="Z17" s="25" t="e">
        <f>#REF!</f>
        <v>#REF!</v>
      </c>
      <c r="AA17" s="24" t="e">
        <f>#REF!</f>
        <v>#REF!</v>
      </c>
      <c r="AB17" s="24" t="e">
        <f>#REF!</f>
        <v>#REF!</v>
      </c>
      <c r="AC17" s="25" t="e">
        <f>#REF!</f>
        <v>#REF!</v>
      </c>
      <c r="AD17" s="24" t="e">
        <f>#REF!</f>
        <v>#REF!</v>
      </c>
      <c r="AE17" s="24" t="e">
        <f>#REF!</f>
        <v>#REF!</v>
      </c>
      <c r="AF17" s="25" t="e">
        <f>#REF!</f>
        <v>#REF!</v>
      </c>
      <c r="AG17" s="24" t="e">
        <f>#REF!</f>
        <v>#REF!</v>
      </c>
      <c r="AH17" s="24" t="e">
        <f>#REF!</f>
        <v>#REF!</v>
      </c>
      <c r="AI17" s="25" t="e">
        <f>#REF!</f>
        <v>#REF!</v>
      </c>
      <c r="AJ17" s="24" t="e">
        <f>#REF!</f>
        <v>#REF!</v>
      </c>
      <c r="AK17" s="25" t="e">
        <f>#REF!</f>
        <v>#REF!</v>
      </c>
      <c r="AL17" s="24" t="e">
        <f>#REF!</f>
        <v>#REF!</v>
      </c>
      <c r="AM17" s="24" t="e">
        <f>#REF!</f>
        <v>#REF!</v>
      </c>
      <c r="AN17" s="24" t="e">
        <f>#REF!</f>
        <v>#REF!</v>
      </c>
      <c r="AO17" s="25" t="e">
        <f>#REF!</f>
        <v>#REF!</v>
      </c>
      <c r="AP17" s="24" t="e">
        <f>#REF!</f>
        <v>#REF!</v>
      </c>
      <c r="AQ17" s="22" t="e">
        <f>#REF!</f>
        <v>#REF!</v>
      </c>
      <c r="AR17" s="25" t="e">
        <f>#REF!</f>
        <v>#REF!</v>
      </c>
      <c r="AS17" s="24" t="e">
        <f>#REF!</f>
        <v>#REF!</v>
      </c>
      <c r="AT17" s="24" t="e">
        <f>#REF!</f>
        <v>#REF!</v>
      </c>
      <c r="AU17" s="25" t="e">
        <f>#REF!</f>
        <v>#REF!</v>
      </c>
      <c r="AV17" s="24" t="e">
        <f>#REF!</f>
        <v>#REF!</v>
      </c>
      <c r="AW17" s="24" t="e">
        <f>#REF!</f>
        <v>#REF!</v>
      </c>
      <c r="AX17" s="25" t="e">
        <f>#REF!</f>
        <v>#REF!</v>
      </c>
      <c r="AY17" s="24" t="e">
        <f>#REF!</f>
        <v>#REF!</v>
      </c>
      <c r="AZ17" s="24" t="e">
        <f>#REF!</f>
        <v>#REF!</v>
      </c>
      <c r="BA17" s="25" t="e">
        <f>#REF!</f>
        <v>#REF!</v>
      </c>
      <c r="BB17" s="24" t="e">
        <f>#REF!</f>
        <v>#REF!</v>
      </c>
      <c r="BC17" s="24" t="e">
        <f>#REF!</f>
        <v>#REF!</v>
      </c>
      <c r="BD17" s="25" t="e">
        <f>#REF!</f>
        <v>#REF!</v>
      </c>
      <c r="BE17" s="24" t="e">
        <f>#REF!</f>
        <v>#REF!</v>
      </c>
      <c r="BF17" s="24" t="e">
        <f>#REF!</f>
        <v>#REF!</v>
      </c>
      <c r="BG17" s="25" t="e">
        <f>#REF!</f>
        <v>#REF!</v>
      </c>
      <c r="BH17" s="24" t="e">
        <f>#REF!</f>
        <v>#REF!</v>
      </c>
      <c r="BI17" s="24" t="e">
        <f>#REF!</f>
        <v>#REF!</v>
      </c>
      <c r="BJ17" s="25" t="e">
        <f>#REF!</f>
        <v>#REF!</v>
      </c>
      <c r="BK17" s="24" t="e">
        <f>#REF!</f>
        <v>#REF!</v>
      </c>
      <c r="BL17" s="24" t="e">
        <f>#REF!</f>
        <v>#REF!</v>
      </c>
      <c r="BM17" s="25" t="e">
        <f>#REF!</f>
        <v>#REF!</v>
      </c>
      <c r="BN17" s="24" t="e">
        <f>#REF!</f>
        <v>#REF!</v>
      </c>
      <c r="BO17" s="24" t="e">
        <f>#REF!</f>
        <v>#REF!</v>
      </c>
      <c r="BP17" s="25" t="e">
        <f>#REF!</f>
        <v>#REF!</v>
      </c>
      <c r="BQ17" s="24" t="e">
        <f>#REF!</f>
        <v>#REF!</v>
      </c>
      <c r="BR17" s="26" t="e">
        <f>#REF!</f>
        <v>#REF!</v>
      </c>
      <c r="BS17" s="27" t="e">
        <f>#REF!</f>
        <v>#REF!</v>
      </c>
      <c r="BT17" s="16"/>
      <c r="BU17" s="16"/>
      <c r="BV17" s="16"/>
      <c r="BW17" s="16"/>
    </row>
    <row r="18" spans="1:75" s="17" customFormat="1" ht="16.5" customHeight="1" thickBot="1" x14ac:dyDescent="0.3">
      <c r="A18" s="44" t="s">
        <v>35</v>
      </c>
      <c r="B18" s="22" t="e">
        <f>#REF!</f>
        <v>#REF!</v>
      </c>
      <c r="C18" s="22" t="e">
        <f>#REF!</f>
        <v>#REF!</v>
      </c>
      <c r="D18" s="22" t="e">
        <f>#REF!</f>
        <v>#REF!</v>
      </c>
      <c r="E18" s="23" t="e">
        <f>#REF!</f>
        <v>#REF!</v>
      </c>
      <c r="F18" s="22" t="e">
        <f>#REF!</f>
        <v>#REF!</v>
      </c>
      <c r="G18" s="22" t="e">
        <f>#REF!</f>
        <v>#REF!</v>
      </c>
      <c r="H18" s="23" t="e">
        <f>#REF!</f>
        <v>#REF!</v>
      </c>
      <c r="I18" s="22" t="e">
        <f>#REF!</f>
        <v>#REF!</v>
      </c>
      <c r="J18" s="22" t="e">
        <f>#REF!</f>
        <v>#REF!</v>
      </c>
      <c r="K18" s="23" t="e">
        <f>#REF!</f>
        <v>#REF!</v>
      </c>
      <c r="L18" s="22" t="e">
        <f>#REF!</f>
        <v>#REF!</v>
      </c>
      <c r="M18" s="24" t="e">
        <f>#REF!</f>
        <v>#REF!</v>
      </c>
      <c r="N18" s="25" t="e">
        <f>#REF!</f>
        <v>#REF!</v>
      </c>
      <c r="O18" s="24" t="e">
        <f>#REF!</f>
        <v>#REF!</v>
      </c>
      <c r="P18" s="24" t="e">
        <f>#REF!</f>
        <v>#REF!</v>
      </c>
      <c r="Q18" s="25" t="e">
        <f>#REF!</f>
        <v>#REF!</v>
      </c>
      <c r="R18" s="24" t="e">
        <f>#REF!</f>
        <v>#REF!</v>
      </c>
      <c r="S18" s="24" t="e">
        <f>#REF!</f>
        <v>#REF!</v>
      </c>
      <c r="T18" s="25" t="e">
        <f>#REF!</f>
        <v>#REF!</v>
      </c>
      <c r="U18" s="24" t="e">
        <f>#REF!</f>
        <v>#REF!</v>
      </c>
      <c r="V18" s="24" t="e">
        <f>#REF!</f>
        <v>#REF!</v>
      </c>
      <c r="W18" s="25" t="e">
        <f>#REF!</f>
        <v>#REF!</v>
      </c>
      <c r="X18" s="24" t="e">
        <f>#REF!</f>
        <v>#REF!</v>
      </c>
      <c r="Y18" s="24" t="e">
        <f>#REF!</f>
        <v>#REF!</v>
      </c>
      <c r="Z18" s="25" t="e">
        <f>#REF!</f>
        <v>#REF!</v>
      </c>
      <c r="AA18" s="24" t="e">
        <f>#REF!</f>
        <v>#REF!</v>
      </c>
      <c r="AB18" s="24" t="e">
        <f>#REF!</f>
        <v>#REF!</v>
      </c>
      <c r="AC18" s="25" t="e">
        <f>#REF!</f>
        <v>#REF!</v>
      </c>
      <c r="AD18" s="24" t="e">
        <f>#REF!</f>
        <v>#REF!</v>
      </c>
      <c r="AE18" s="24" t="e">
        <f>#REF!</f>
        <v>#REF!</v>
      </c>
      <c r="AF18" s="25" t="e">
        <f>#REF!</f>
        <v>#REF!</v>
      </c>
      <c r="AG18" s="24" t="e">
        <f>#REF!</f>
        <v>#REF!</v>
      </c>
      <c r="AH18" s="24" t="e">
        <f>#REF!</f>
        <v>#REF!</v>
      </c>
      <c r="AI18" s="25" t="e">
        <f>#REF!</f>
        <v>#REF!</v>
      </c>
      <c r="AJ18" s="24" t="e">
        <f>#REF!</f>
        <v>#REF!</v>
      </c>
      <c r="AK18" s="25" t="e">
        <f>#REF!</f>
        <v>#REF!</v>
      </c>
      <c r="AL18" s="24" t="e">
        <f>#REF!</f>
        <v>#REF!</v>
      </c>
      <c r="AM18" s="24" t="e">
        <f>#REF!</f>
        <v>#REF!</v>
      </c>
      <c r="AN18" s="24" t="e">
        <f>#REF!</f>
        <v>#REF!</v>
      </c>
      <c r="AO18" s="25" t="e">
        <f>#REF!</f>
        <v>#REF!</v>
      </c>
      <c r="AP18" s="24" t="e">
        <f>#REF!</f>
        <v>#REF!</v>
      </c>
      <c r="AQ18" s="22" t="e">
        <f>#REF!</f>
        <v>#REF!</v>
      </c>
      <c r="AR18" s="25" t="e">
        <f>#REF!</f>
        <v>#REF!</v>
      </c>
      <c r="AS18" s="24" t="e">
        <f>#REF!</f>
        <v>#REF!</v>
      </c>
      <c r="AT18" s="24" t="e">
        <f>#REF!</f>
        <v>#REF!</v>
      </c>
      <c r="AU18" s="25" t="e">
        <f>#REF!</f>
        <v>#REF!</v>
      </c>
      <c r="AV18" s="24" t="e">
        <f>#REF!</f>
        <v>#REF!</v>
      </c>
      <c r="AW18" s="24" t="e">
        <f>#REF!</f>
        <v>#REF!</v>
      </c>
      <c r="AX18" s="25" t="e">
        <f>#REF!</f>
        <v>#REF!</v>
      </c>
      <c r="AY18" s="24" t="e">
        <f>#REF!</f>
        <v>#REF!</v>
      </c>
      <c r="AZ18" s="24" t="e">
        <f>#REF!</f>
        <v>#REF!</v>
      </c>
      <c r="BA18" s="25" t="e">
        <f>#REF!</f>
        <v>#REF!</v>
      </c>
      <c r="BB18" s="24" t="e">
        <f>#REF!</f>
        <v>#REF!</v>
      </c>
      <c r="BC18" s="24" t="e">
        <f>#REF!</f>
        <v>#REF!</v>
      </c>
      <c r="BD18" s="25" t="e">
        <f>#REF!</f>
        <v>#REF!</v>
      </c>
      <c r="BE18" s="24" t="e">
        <f>#REF!</f>
        <v>#REF!</v>
      </c>
      <c r="BF18" s="24" t="e">
        <f>#REF!</f>
        <v>#REF!</v>
      </c>
      <c r="BG18" s="25" t="e">
        <f>#REF!</f>
        <v>#REF!</v>
      </c>
      <c r="BH18" s="24" t="e">
        <f>#REF!</f>
        <v>#REF!</v>
      </c>
      <c r="BI18" s="24" t="e">
        <f>#REF!</f>
        <v>#REF!</v>
      </c>
      <c r="BJ18" s="25" t="e">
        <f>#REF!</f>
        <v>#REF!</v>
      </c>
      <c r="BK18" s="24" t="e">
        <f>#REF!</f>
        <v>#REF!</v>
      </c>
      <c r="BL18" s="24" t="e">
        <f>#REF!</f>
        <v>#REF!</v>
      </c>
      <c r="BM18" s="25" t="e">
        <f>#REF!</f>
        <v>#REF!</v>
      </c>
      <c r="BN18" s="24" t="e">
        <f>#REF!</f>
        <v>#REF!</v>
      </c>
      <c r="BO18" s="24" t="e">
        <f>#REF!</f>
        <v>#REF!</v>
      </c>
      <c r="BP18" s="25" t="e">
        <f>#REF!</f>
        <v>#REF!</v>
      </c>
      <c r="BQ18" s="24" t="e">
        <f>#REF!</f>
        <v>#REF!</v>
      </c>
      <c r="BR18" s="26" t="e">
        <f>#REF!</f>
        <v>#REF!</v>
      </c>
      <c r="BS18" s="27" t="e">
        <f>#REF!</f>
        <v>#REF!</v>
      </c>
      <c r="BT18" s="16"/>
      <c r="BU18" s="16"/>
      <c r="BV18" s="16"/>
      <c r="BW18" s="16"/>
    </row>
    <row r="19" spans="1:75" s="15" customFormat="1" ht="16.5" thickBot="1" x14ac:dyDescent="0.3">
      <c r="A19" s="11" t="s">
        <v>15</v>
      </c>
      <c r="B19" s="12" t="e">
        <f>C19+F19+I19+L19+O19+R19+U19+X19+AA19+AD19+AG19</f>
        <v>#REF!</v>
      </c>
      <c r="C19" s="12" t="e">
        <f>SUM(C11:C18)</f>
        <v>#REF!</v>
      </c>
      <c r="D19" s="12" t="e">
        <f>SUM(D11:D18)</f>
        <v>#REF!</v>
      </c>
      <c r="E19" s="13" t="e">
        <f>IF(C19&lt;&gt;0,D19/C19,0)</f>
        <v>#REF!</v>
      </c>
      <c r="F19" s="12" t="e">
        <f>SUM(F11:F18)</f>
        <v>#REF!</v>
      </c>
      <c r="G19" s="12" t="e">
        <f>SUM(G11:G18)</f>
        <v>#REF!</v>
      </c>
      <c r="H19" s="13" t="e">
        <f>IF(F19&lt;&gt;0,G19/F19,0)</f>
        <v>#REF!</v>
      </c>
      <c r="I19" s="12" t="e">
        <f>SUM(I11:I18)</f>
        <v>#REF!</v>
      </c>
      <c r="J19" s="12" t="e">
        <f>SUM(J11:J18)</f>
        <v>#REF!</v>
      </c>
      <c r="K19" s="13" t="e">
        <f>IF(I19&lt;&gt;0,J19/I19,0)</f>
        <v>#REF!</v>
      </c>
      <c r="L19" s="12" t="e">
        <f>SUM(L11:L18)</f>
        <v>#REF!</v>
      </c>
      <c r="M19" s="12" t="e">
        <f>SUM(M11:M18)</f>
        <v>#REF!</v>
      </c>
      <c r="N19" s="13" t="e">
        <f>IF(L19&lt;&gt;0,M19/L19,0)</f>
        <v>#REF!</v>
      </c>
      <c r="O19" s="12" t="e">
        <f>SUM(O11:O18)</f>
        <v>#REF!</v>
      </c>
      <c r="P19" s="12" t="e">
        <f>SUM(P11:P18)</f>
        <v>#REF!</v>
      </c>
      <c r="Q19" s="13" t="e">
        <f>IF(O19&lt;&gt;0,P19/O19,0)</f>
        <v>#REF!</v>
      </c>
      <c r="R19" s="12" t="e">
        <f>SUM(R11:R18)</f>
        <v>#REF!</v>
      </c>
      <c r="S19" s="12" t="e">
        <f>SUM(S11:S18)</f>
        <v>#REF!</v>
      </c>
      <c r="T19" s="13" t="e">
        <f>IF(R19&lt;&gt;0,S19/R19,0)</f>
        <v>#REF!</v>
      </c>
      <c r="U19" s="12" t="e">
        <f>SUM(U11:U18)</f>
        <v>#REF!</v>
      </c>
      <c r="V19" s="12" t="e">
        <f>SUM(V11:V18)</f>
        <v>#REF!</v>
      </c>
      <c r="W19" s="13" t="e">
        <f>IF(U19&lt;&gt;0,V19/U19,0)</f>
        <v>#REF!</v>
      </c>
      <c r="X19" s="12" t="e">
        <f>SUM(X11:X18)</f>
        <v>#REF!</v>
      </c>
      <c r="Y19" s="12" t="e">
        <f>SUM(Y11:Y18)</f>
        <v>#REF!</v>
      </c>
      <c r="Z19" s="13" t="e">
        <f>IF(X19&lt;&gt;0,Y19/X19,0)</f>
        <v>#REF!</v>
      </c>
      <c r="AA19" s="12" t="e">
        <f>SUM(AA11:AA18)</f>
        <v>#REF!</v>
      </c>
      <c r="AB19" s="12" t="e">
        <f>SUM(AB11:AB18)</f>
        <v>#REF!</v>
      </c>
      <c r="AC19" s="13" t="e">
        <f>IF(AA19&lt;&gt;0,AB19/AA19,0)</f>
        <v>#REF!</v>
      </c>
      <c r="AD19" s="12" t="e">
        <f>SUM(AD11:AD18)</f>
        <v>#REF!</v>
      </c>
      <c r="AE19" s="12" t="e">
        <f>SUM(AE11:AE18)</f>
        <v>#REF!</v>
      </c>
      <c r="AF19" s="13" t="e">
        <f>IF(AD19&lt;&gt;0,AE19/AD19,0)</f>
        <v>#REF!</v>
      </c>
      <c r="AG19" s="12" t="e">
        <f>SUM(AG11:AG18)</f>
        <v>#REF!</v>
      </c>
      <c r="AH19" s="12" t="e">
        <f>SUM(AH11:AH18)</f>
        <v>#REF!</v>
      </c>
      <c r="AI19" s="13" t="e">
        <f>IF(AG19&lt;&gt;0,AH19/AG19,0)</f>
        <v>#REF!</v>
      </c>
      <c r="AJ19" s="12" t="e">
        <f>SUM(AJ11:AJ18)</f>
        <v>#REF!</v>
      </c>
      <c r="AK19" s="13" t="e">
        <f>IF(AG19&lt;&gt;0,AJ19/AG19,0)</f>
        <v>#REF!</v>
      </c>
      <c r="AL19" s="12" t="e">
        <f>AM19+AP19+AS19+AV19+AY19+BB19+BE19+BH19+BK19+BN19</f>
        <v>#REF!</v>
      </c>
      <c r="AM19" s="12" t="e">
        <f>SUM(AM11:AM18)</f>
        <v>#REF!</v>
      </c>
      <c r="AN19" s="12" t="e">
        <f>SUM(AN11:AN18)</f>
        <v>#REF!</v>
      </c>
      <c r="AO19" s="13" t="e">
        <f>IF(AM19&lt;&gt;0,AN19/AM19,0)</f>
        <v>#REF!</v>
      </c>
      <c r="AP19" s="12" t="e">
        <f>SUM(AP11:AP18)</f>
        <v>#REF!</v>
      </c>
      <c r="AQ19" s="12" t="e">
        <f>SUM(AQ11:AQ18)</f>
        <v>#REF!</v>
      </c>
      <c r="AR19" s="13" t="e">
        <f>IF(AP19&lt;&gt;0,AQ19/AP19,0)</f>
        <v>#REF!</v>
      </c>
      <c r="AS19" s="12" t="e">
        <f>SUM(AS11:AS18)</f>
        <v>#REF!</v>
      </c>
      <c r="AT19" s="12" t="e">
        <f>SUM(AT11:AT18)</f>
        <v>#REF!</v>
      </c>
      <c r="AU19" s="13" t="e">
        <f>IF(AS19&lt;&gt;0,AT19/AS19,0)</f>
        <v>#REF!</v>
      </c>
      <c r="AV19" s="12" t="e">
        <f>SUM(AV11:AV18)</f>
        <v>#REF!</v>
      </c>
      <c r="AW19" s="12" t="e">
        <f>SUM(AW11:AW18)</f>
        <v>#REF!</v>
      </c>
      <c r="AX19" s="13" t="e">
        <f>IF(AV19&lt;&gt;0,AW19/AV19,0)</f>
        <v>#REF!</v>
      </c>
      <c r="AY19" s="12" t="e">
        <f>SUM(AY11:AY18)</f>
        <v>#REF!</v>
      </c>
      <c r="AZ19" s="12" t="e">
        <f>SUM(AZ11:AZ18)</f>
        <v>#REF!</v>
      </c>
      <c r="BA19" s="13" t="e">
        <f>IF(AY19&lt;&gt;0,AZ19/AY19,0)</f>
        <v>#REF!</v>
      </c>
      <c r="BB19" s="12" t="e">
        <f>SUM(BB11:BB18)</f>
        <v>#REF!</v>
      </c>
      <c r="BC19" s="12" t="e">
        <f>SUM(BC11:BC18)</f>
        <v>#REF!</v>
      </c>
      <c r="BD19" s="13" t="e">
        <f>IF(BB19&lt;&gt;0,BC19/BB19,0)</f>
        <v>#REF!</v>
      </c>
      <c r="BE19" s="12" t="e">
        <f>SUM(BE11:BE18)</f>
        <v>#REF!</v>
      </c>
      <c r="BF19" s="12" t="e">
        <f>SUM(BF11:BF18)</f>
        <v>#REF!</v>
      </c>
      <c r="BG19" s="13" t="e">
        <f>IF(BE19&lt;&gt;0,BF19/BE19,0)</f>
        <v>#REF!</v>
      </c>
      <c r="BH19" s="12" t="e">
        <f>SUM(BH11:BH18)</f>
        <v>#REF!</v>
      </c>
      <c r="BI19" s="12" t="e">
        <f>SUM(BI11:BI18)</f>
        <v>#REF!</v>
      </c>
      <c r="BJ19" s="13" t="e">
        <f>IF(BH19&lt;&gt;0,BI19/BH19,0)</f>
        <v>#REF!</v>
      </c>
      <c r="BK19" s="12" t="e">
        <f>SUM(BK11:BK18)</f>
        <v>#REF!</v>
      </c>
      <c r="BL19" s="12" t="e">
        <f>SUM(BL11:BL18)</f>
        <v>#REF!</v>
      </c>
      <c r="BM19" s="13" t="e">
        <f>IF(BK19&lt;&gt;0,BL19/BK19,0)</f>
        <v>#REF!</v>
      </c>
      <c r="BN19" s="12" t="e">
        <f>SUM(BN11:BN18)</f>
        <v>#REF!</v>
      </c>
      <c r="BO19" s="12" t="e">
        <f>SUM(BO11:BO18)</f>
        <v>#REF!</v>
      </c>
      <c r="BP19" s="13" t="e">
        <f>IF(BN19&lt;&gt;0,BO19/BN19,0)</f>
        <v>#REF!</v>
      </c>
      <c r="BQ19" s="12" t="e">
        <f>SUM(BQ11:BQ18)</f>
        <v>#REF!</v>
      </c>
      <c r="BR19" s="14" t="e">
        <f>IF(BN19&lt;&gt;0,BQ19/BN19,0)</f>
        <v>#REF!</v>
      </c>
      <c r="BS19" s="21" t="e">
        <f>SUM(BS11:BS18)</f>
        <v>#REF!</v>
      </c>
    </row>
  </sheetData>
  <autoFilter ref="A8:BS8"/>
  <mergeCells count="74">
    <mergeCell ref="C6:C7"/>
    <mergeCell ref="O4:Q5"/>
    <mergeCell ref="S6:T6"/>
    <mergeCell ref="AN6:AO6"/>
    <mergeCell ref="AP6:AP7"/>
    <mergeCell ref="U6:U7"/>
    <mergeCell ref="V6:W6"/>
    <mergeCell ref="L6:L7"/>
    <mergeCell ref="M6:N6"/>
    <mergeCell ref="O6:O7"/>
    <mergeCell ref="AM4:AO5"/>
    <mergeCell ref="AA4:AC5"/>
    <mergeCell ref="AA6:AA7"/>
    <mergeCell ref="AB6:AC6"/>
    <mergeCell ref="AP4:AR5"/>
    <mergeCell ref="AH5:AK5"/>
    <mergeCell ref="BS3:BS7"/>
    <mergeCell ref="AQ6:AR6"/>
    <mergeCell ref="AJ6:AK6"/>
    <mergeCell ref="BQ6:BR6"/>
    <mergeCell ref="BO5:BR5"/>
    <mergeCell ref="AS4:AU5"/>
    <mergeCell ref="BB4:BD5"/>
    <mergeCell ref="BB6:BB7"/>
    <mergeCell ref="BC6:BD6"/>
    <mergeCell ref="AV4:AX5"/>
    <mergeCell ref="AV6:AV7"/>
    <mergeCell ref="AT6:AU6"/>
    <mergeCell ref="AW6:AX6"/>
    <mergeCell ref="AY6:AY7"/>
    <mergeCell ref="BN4:BR4"/>
    <mergeCell ref="BH4:BJ5"/>
    <mergeCell ref="BH6:BH7"/>
    <mergeCell ref="BI6:BJ6"/>
    <mergeCell ref="BE4:BG5"/>
    <mergeCell ref="BN6:BN7"/>
    <mergeCell ref="BO6:BP6"/>
    <mergeCell ref="AM6:AM7"/>
    <mergeCell ref="BE6:BE7"/>
    <mergeCell ref="BF6:BG6"/>
    <mergeCell ref="L4:N5"/>
    <mergeCell ref="J6:K6"/>
    <mergeCell ref="AH6:AI6"/>
    <mergeCell ref="R4:T5"/>
    <mergeCell ref="AG4:AK4"/>
    <mergeCell ref="AG6:AG7"/>
    <mergeCell ref="X4:Z5"/>
    <mergeCell ref="X6:X7"/>
    <mergeCell ref="Y6:Z6"/>
    <mergeCell ref="U4:W5"/>
    <mergeCell ref="AZ6:BA6"/>
    <mergeCell ref="AY4:BA5"/>
    <mergeCell ref="D6:E6"/>
    <mergeCell ref="F6:F7"/>
    <mergeCell ref="G6:H6"/>
    <mergeCell ref="I6:I7"/>
    <mergeCell ref="R6:R7"/>
    <mergeCell ref="P6:Q6"/>
    <mergeCell ref="A1:XFD1"/>
    <mergeCell ref="C3:AK3"/>
    <mergeCell ref="AM3:BR3"/>
    <mergeCell ref="AS6:AS7"/>
    <mergeCell ref="AD4:AF5"/>
    <mergeCell ref="AD6:AD7"/>
    <mergeCell ref="AE6:AF6"/>
    <mergeCell ref="BK4:BM5"/>
    <mergeCell ref="BK6:BK7"/>
    <mergeCell ref="BL6:BM6"/>
    <mergeCell ref="A3:A7"/>
    <mergeCell ref="B3:B7"/>
    <mergeCell ref="AL3:AL7"/>
    <mergeCell ref="C4:E5"/>
    <mergeCell ref="F4:H5"/>
    <mergeCell ref="I4:K5"/>
  </mergeCells>
  <hyperlinks>
    <hyperlink ref="A9" location="ВС!A2" display="Верховний Суд"/>
    <hyperlink ref="A10" location="ВСУ!A2" display="Верховний Суд України"/>
    <hyperlink ref="A11" location="ВССУ!A2" display="Вищий Спеціалізований Суд України"/>
    <hyperlink ref="A12" location="Загальні!A2" display="Загальні Суди"/>
    <hyperlink ref="A13" location="ВАСУ!A2" display="Вищий Адміністративний Суд України"/>
    <hyperlink ref="A14" location="Адміністративні!A2" display="Адміністративні Суди"/>
    <hyperlink ref="A15" location="ВГСУ!A2" display="Вищий Господарський Суд України"/>
    <hyperlink ref="A16" location="Господарські!A2" display="Господарські суди"/>
    <hyperlink ref="A17" location="Антикорупційний!A2" display="Антикорупційний суд"/>
    <hyperlink ref="A18" location="АпеляціяАС!A2" display="Апеляція Антикор. суду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W205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2" sqref="A2"/>
    </sheetView>
  </sheetViews>
  <sheetFormatPr defaultRowHeight="15" outlineLevelRow="3" x14ac:dyDescent="0.25"/>
  <cols>
    <col min="1" max="1" width="55.42578125" bestFit="1" customWidth="1"/>
    <col min="2" max="4" width="16.42578125" customWidth="1"/>
    <col min="5" max="5" width="18.140625" customWidth="1"/>
    <col min="6" max="6" width="16.28515625" customWidth="1"/>
    <col min="7" max="7" width="16.5703125" customWidth="1"/>
    <col min="8" max="8" width="18.140625" customWidth="1"/>
    <col min="9" max="9" width="15.5703125" customWidth="1"/>
    <col min="10" max="10" width="16" customWidth="1"/>
    <col min="11" max="11" width="18.140625" customWidth="1"/>
    <col min="12" max="12" width="16.140625" customWidth="1"/>
    <col min="13" max="13" width="16.7109375" customWidth="1"/>
    <col min="14" max="14" width="18.140625" customWidth="1"/>
    <col min="15" max="15" width="16.5703125" customWidth="1"/>
    <col min="16" max="16" width="16.42578125" customWidth="1"/>
    <col min="17" max="17" width="18.28515625" customWidth="1"/>
    <col min="18" max="19" width="16.42578125" customWidth="1"/>
    <col min="20" max="20" width="17.85546875" customWidth="1"/>
    <col min="21" max="22" width="16.42578125" customWidth="1"/>
    <col min="23" max="23" width="17.85546875" customWidth="1"/>
    <col min="24" max="25" width="16.42578125" customWidth="1"/>
    <col min="26" max="26" width="17.85546875" customWidth="1"/>
    <col min="27" max="28" width="16.42578125" customWidth="1"/>
    <col min="29" max="29" width="17.85546875" customWidth="1"/>
    <col min="30" max="31" width="16.42578125" customWidth="1"/>
    <col min="32" max="32" width="17.85546875" customWidth="1"/>
    <col min="33" max="34" width="16.42578125" customWidth="1"/>
    <col min="35" max="35" width="17.85546875" customWidth="1"/>
    <col min="36" max="36" width="16.140625" customWidth="1"/>
    <col min="37" max="37" width="18.140625" customWidth="1"/>
    <col min="38" max="38" width="16.140625" customWidth="1"/>
    <col min="39" max="40" width="17.85546875" customWidth="1"/>
    <col min="41" max="41" width="19.42578125" customWidth="1"/>
    <col min="42" max="43" width="17.85546875" customWidth="1"/>
    <col min="44" max="44" width="19.28515625" customWidth="1"/>
    <col min="45" max="45" width="18" customWidth="1"/>
    <col min="46" max="46" width="17.85546875" customWidth="1"/>
    <col min="47" max="47" width="18.5703125" customWidth="1"/>
    <col min="48" max="48" width="17.42578125" customWidth="1"/>
    <col min="49" max="49" width="17.85546875" customWidth="1"/>
    <col min="50" max="50" width="19.140625" customWidth="1"/>
    <col min="51" max="51" width="18.140625" customWidth="1"/>
    <col min="52" max="52" width="17.85546875" customWidth="1"/>
    <col min="53" max="53" width="19.5703125" customWidth="1"/>
    <col min="54" max="54" width="18.140625" customWidth="1"/>
    <col min="55" max="55" width="17.85546875" customWidth="1"/>
    <col min="56" max="56" width="19.5703125" customWidth="1"/>
    <col min="57" max="57" width="18.140625" customWidth="1"/>
    <col min="58" max="58" width="17.85546875" customWidth="1"/>
    <col min="59" max="59" width="19.5703125" customWidth="1"/>
    <col min="60" max="60" width="18.140625" customWidth="1"/>
    <col min="61" max="61" width="17.85546875" customWidth="1"/>
    <col min="62" max="62" width="19.5703125" customWidth="1"/>
    <col min="63" max="63" width="18.140625" customWidth="1"/>
    <col min="64" max="64" width="17.85546875" customWidth="1"/>
    <col min="65" max="65" width="19.5703125" customWidth="1"/>
    <col min="66" max="66" width="18.140625" customWidth="1"/>
    <col min="67" max="67" width="17.85546875" customWidth="1"/>
    <col min="68" max="68" width="17" customWidth="1"/>
    <col min="69" max="69" width="18.85546875" customWidth="1"/>
    <col min="70" max="70" width="20.140625" customWidth="1"/>
    <col min="71" max="71" width="17.85546875" customWidth="1"/>
    <col min="72" max="72" width="18" customWidth="1"/>
    <col min="73" max="73" width="19.42578125" customWidth="1"/>
    <col min="74" max="74" width="18.85546875" customWidth="1"/>
    <col min="75" max="75" width="20.140625" customWidth="1"/>
  </cols>
  <sheetData>
    <row r="1" spans="1:75" ht="18.75" customHeight="1" x14ac:dyDescent="0.25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</row>
    <row r="2" spans="1:75" ht="16.5" customHeight="1" thickBot="1" x14ac:dyDescent="0.3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1:75" ht="16.5" customHeight="1" thickBot="1" x14ac:dyDescent="0.3">
      <c r="A3" s="59" t="s">
        <v>0</v>
      </c>
      <c r="B3" s="62" t="s">
        <v>1</v>
      </c>
      <c r="C3" s="46" t="s">
        <v>2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8"/>
      <c r="AL3" s="65" t="s">
        <v>3</v>
      </c>
      <c r="AM3" s="46" t="s">
        <v>2</v>
      </c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8"/>
      <c r="BS3" s="65" t="s">
        <v>25</v>
      </c>
    </row>
    <row r="4" spans="1:75" ht="15.75" customHeight="1" x14ac:dyDescent="0.25">
      <c r="A4" s="60"/>
      <c r="B4" s="63"/>
      <c r="C4" s="51" t="s">
        <v>4</v>
      </c>
      <c r="D4" s="52"/>
      <c r="E4" s="53"/>
      <c r="F4" s="51" t="s">
        <v>5</v>
      </c>
      <c r="G4" s="52"/>
      <c r="H4" s="53"/>
      <c r="I4" s="51" t="s">
        <v>6</v>
      </c>
      <c r="J4" s="52"/>
      <c r="K4" s="53"/>
      <c r="L4" s="51" t="s">
        <v>7</v>
      </c>
      <c r="M4" s="52"/>
      <c r="N4" s="53"/>
      <c r="O4" s="51" t="s">
        <v>8</v>
      </c>
      <c r="P4" s="52"/>
      <c r="Q4" s="53"/>
      <c r="R4" s="51" t="s">
        <v>9</v>
      </c>
      <c r="S4" s="52"/>
      <c r="T4" s="53"/>
      <c r="U4" s="51" t="s">
        <v>16</v>
      </c>
      <c r="V4" s="52"/>
      <c r="W4" s="53"/>
      <c r="X4" s="51" t="s">
        <v>17</v>
      </c>
      <c r="Y4" s="52"/>
      <c r="Z4" s="53"/>
      <c r="AA4" s="51" t="s">
        <v>18</v>
      </c>
      <c r="AB4" s="52"/>
      <c r="AC4" s="53"/>
      <c r="AD4" s="51" t="s">
        <v>21</v>
      </c>
      <c r="AE4" s="52"/>
      <c r="AF4" s="53"/>
      <c r="AG4" s="51" t="s">
        <v>22</v>
      </c>
      <c r="AH4" s="52"/>
      <c r="AI4" s="52"/>
      <c r="AJ4" s="52"/>
      <c r="AK4" s="53"/>
      <c r="AL4" s="66"/>
      <c r="AM4" s="51" t="s">
        <v>10</v>
      </c>
      <c r="AN4" s="52"/>
      <c r="AO4" s="53"/>
      <c r="AP4" s="51" t="s">
        <v>6</v>
      </c>
      <c r="AQ4" s="52"/>
      <c r="AR4" s="53"/>
      <c r="AS4" s="51" t="s">
        <v>7</v>
      </c>
      <c r="AT4" s="52"/>
      <c r="AU4" s="53"/>
      <c r="AV4" s="51" t="s">
        <v>8</v>
      </c>
      <c r="AW4" s="52"/>
      <c r="AX4" s="53"/>
      <c r="AY4" s="51" t="s">
        <v>9</v>
      </c>
      <c r="AZ4" s="52"/>
      <c r="BA4" s="53"/>
      <c r="BB4" s="51" t="s">
        <v>16</v>
      </c>
      <c r="BC4" s="52"/>
      <c r="BD4" s="53"/>
      <c r="BE4" s="51" t="s">
        <v>17</v>
      </c>
      <c r="BF4" s="52"/>
      <c r="BG4" s="53"/>
      <c r="BH4" s="51" t="s">
        <v>18</v>
      </c>
      <c r="BI4" s="52"/>
      <c r="BJ4" s="53"/>
      <c r="BK4" s="51" t="s">
        <v>21</v>
      </c>
      <c r="BL4" s="52"/>
      <c r="BM4" s="53"/>
      <c r="BN4" s="51" t="s">
        <v>23</v>
      </c>
      <c r="BO4" s="52"/>
      <c r="BP4" s="52"/>
      <c r="BQ4" s="52"/>
      <c r="BR4" s="53"/>
      <c r="BS4" s="66"/>
    </row>
    <row r="5" spans="1:75" ht="15" customHeight="1" x14ac:dyDescent="0.25">
      <c r="A5" s="60"/>
      <c r="B5" s="63"/>
      <c r="C5" s="54"/>
      <c r="D5" s="55"/>
      <c r="E5" s="56"/>
      <c r="F5" s="54"/>
      <c r="G5" s="55"/>
      <c r="H5" s="56"/>
      <c r="I5" s="54"/>
      <c r="J5" s="55"/>
      <c r="K5" s="56"/>
      <c r="L5" s="54"/>
      <c r="M5" s="55"/>
      <c r="N5" s="56"/>
      <c r="O5" s="54"/>
      <c r="P5" s="55"/>
      <c r="Q5" s="56"/>
      <c r="R5" s="54"/>
      <c r="S5" s="55"/>
      <c r="T5" s="56"/>
      <c r="U5" s="54"/>
      <c r="V5" s="55"/>
      <c r="W5" s="56"/>
      <c r="X5" s="54"/>
      <c r="Y5" s="55"/>
      <c r="Z5" s="56"/>
      <c r="AA5" s="54"/>
      <c r="AB5" s="55"/>
      <c r="AC5" s="56"/>
      <c r="AD5" s="54"/>
      <c r="AE5" s="55"/>
      <c r="AF5" s="56"/>
      <c r="AG5" s="29" t="s">
        <v>11</v>
      </c>
      <c r="AH5" s="57" t="s">
        <v>940</v>
      </c>
      <c r="AI5" s="57"/>
      <c r="AJ5" s="57"/>
      <c r="AK5" s="58"/>
      <c r="AL5" s="66"/>
      <c r="AM5" s="54"/>
      <c r="AN5" s="55"/>
      <c r="AO5" s="56"/>
      <c r="AP5" s="54"/>
      <c r="AQ5" s="55"/>
      <c r="AR5" s="56"/>
      <c r="AS5" s="54"/>
      <c r="AT5" s="55"/>
      <c r="AU5" s="56"/>
      <c r="AV5" s="54"/>
      <c r="AW5" s="55"/>
      <c r="AX5" s="56"/>
      <c r="AY5" s="54"/>
      <c r="AZ5" s="55"/>
      <c r="BA5" s="56"/>
      <c r="BB5" s="54"/>
      <c r="BC5" s="55"/>
      <c r="BD5" s="56"/>
      <c r="BE5" s="54"/>
      <c r="BF5" s="55"/>
      <c r="BG5" s="56"/>
      <c r="BH5" s="54"/>
      <c r="BI5" s="55"/>
      <c r="BJ5" s="56"/>
      <c r="BK5" s="54"/>
      <c r="BL5" s="55"/>
      <c r="BM5" s="56"/>
      <c r="BN5" s="29" t="s">
        <v>11</v>
      </c>
      <c r="BO5" s="57" t="s">
        <v>940</v>
      </c>
      <c r="BP5" s="57"/>
      <c r="BQ5" s="57"/>
      <c r="BR5" s="58"/>
      <c r="BS5" s="66"/>
    </row>
    <row r="6" spans="1:75" ht="36.75" customHeight="1" x14ac:dyDescent="0.25">
      <c r="A6" s="60"/>
      <c r="B6" s="63"/>
      <c r="C6" s="68" t="s">
        <v>11</v>
      </c>
      <c r="D6" s="57" t="s">
        <v>12</v>
      </c>
      <c r="E6" s="58"/>
      <c r="F6" s="68" t="s">
        <v>11</v>
      </c>
      <c r="G6" s="57" t="s">
        <v>12</v>
      </c>
      <c r="H6" s="58"/>
      <c r="I6" s="49" t="s">
        <v>11</v>
      </c>
      <c r="J6" s="57" t="s">
        <v>12</v>
      </c>
      <c r="K6" s="58"/>
      <c r="L6" s="49" t="s">
        <v>11</v>
      </c>
      <c r="M6" s="57" t="s">
        <v>12</v>
      </c>
      <c r="N6" s="58"/>
      <c r="O6" s="49" t="s">
        <v>11</v>
      </c>
      <c r="P6" s="57" t="s">
        <v>12</v>
      </c>
      <c r="Q6" s="58"/>
      <c r="R6" s="49" t="s">
        <v>11</v>
      </c>
      <c r="S6" s="57" t="s">
        <v>12</v>
      </c>
      <c r="T6" s="58"/>
      <c r="U6" s="49" t="s">
        <v>11</v>
      </c>
      <c r="V6" s="57" t="s">
        <v>12</v>
      </c>
      <c r="W6" s="58"/>
      <c r="X6" s="49" t="s">
        <v>11</v>
      </c>
      <c r="Y6" s="57" t="s">
        <v>12</v>
      </c>
      <c r="Z6" s="58"/>
      <c r="AA6" s="49" t="s">
        <v>11</v>
      </c>
      <c r="AB6" s="57" t="s">
        <v>12</v>
      </c>
      <c r="AC6" s="58"/>
      <c r="AD6" s="49" t="s">
        <v>11</v>
      </c>
      <c r="AE6" s="57" t="s">
        <v>12</v>
      </c>
      <c r="AF6" s="58"/>
      <c r="AG6" s="72" t="s">
        <v>11</v>
      </c>
      <c r="AH6" s="70" t="s">
        <v>20</v>
      </c>
      <c r="AI6" s="71"/>
      <c r="AJ6" s="57" t="s">
        <v>13</v>
      </c>
      <c r="AK6" s="58"/>
      <c r="AL6" s="66"/>
      <c r="AM6" s="49" t="s">
        <v>11</v>
      </c>
      <c r="AN6" s="57" t="s">
        <v>12</v>
      </c>
      <c r="AO6" s="58"/>
      <c r="AP6" s="49" t="s">
        <v>11</v>
      </c>
      <c r="AQ6" s="57" t="s">
        <v>12</v>
      </c>
      <c r="AR6" s="58"/>
      <c r="AS6" s="49" t="s">
        <v>11</v>
      </c>
      <c r="AT6" s="57" t="s">
        <v>12</v>
      </c>
      <c r="AU6" s="58"/>
      <c r="AV6" s="49" t="s">
        <v>11</v>
      </c>
      <c r="AW6" s="57" t="s">
        <v>12</v>
      </c>
      <c r="AX6" s="58"/>
      <c r="AY6" s="49" t="s">
        <v>11</v>
      </c>
      <c r="AZ6" s="57" t="s">
        <v>12</v>
      </c>
      <c r="BA6" s="58"/>
      <c r="BB6" s="49" t="s">
        <v>11</v>
      </c>
      <c r="BC6" s="57" t="s">
        <v>12</v>
      </c>
      <c r="BD6" s="58"/>
      <c r="BE6" s="49" t="s">
        <v>11</v>
      </c>
      <c r="BF6" s="57" t="s">
        <v>12</v>
      </c>
      <c r="BG6" s="58"/>
      <c r="BH6" s="49" t="s">
        <v>11</v>
      </c>
      <c r="BI6" s="57" t="s">
        <v>12</v>
      </c>
      <c r="BJ6" s="58"/>
      <c r="BK6" s="49" t="s">
        <v>11</v>
      </c>
      <c r="BL6" s="57" t="s">
        <v>12</v>
      </c>
      <c r="BM6" s="58"/>
      <c r="BN6" s="49" t="s">
        <v>11</v>
      </c>
      <c r="BO6" s="74" t="s">
        <v>20</v>
      </c>
      <c r="BP6" s="74"/>
      <c r="BQ6" s="57" t="s">
        <v>13</v>
      </c>
      <c r="BR6" s="58"/>
      <c r="BS6" s="66"/>
    </row>
    <row r="7" spans="1:75" ht="29.25" customHeight="1" thickBot="1" x14ac:dyDescent="0.3">
      <c r="A7" s="61"/>
      <c r="B7" s="64"/>
      <c r="C7" s="69"/>
      <c r="D7" s="5" t="s">
        <v>14</v>
      </c>
      <c r="E7" s="6" t="str">
        <f xml:space="preserve"> CONCATENATE("у % до графи ", C8)</f>
        <v>у % до графи 3</v>
      </c>
      <c r="F7" s="69"/>
      <c r="G7" s="5" t="s">
        <v>14</v>
      </c>
      <c r="H7" s="6" t="str">
        <f xml:space="preserve"> CONCATENATE("у % до графи ", F8)</f>
        <v>у % до графи 6</v>
      </c>
      <c r="I7" s="50"/>
      <c r="J7" s="7" t="s">
        <v>14</v>
      </c>
      <c r="K7" s="6" t="str">
        <f xml:space="preserve"> CONCATENATE("у % до графи ", I8)</f>
        <v>у % до графи 9</v>
      </c>
      <c r="L7" s="50"/>
      <c r="M7" s="7" t="s">
        <v>14</v>
      </c>
      <c r="N7" s="6" t="str">
        <f xml:space="preserve"> CONCATENATE("у % до графи ", L8)</f>
        <v>у % до графи 12</v>
      </c>
      <c r="O7" s="50"/>
      <c r="P7" s="7" t="s">
        <v>14</v>
      </c>
      <c r="Q7" s="6" t="str">
        <f xml:space="preserve"> CONCATENATE("у % до графи ", O8)</f>
        <v>у % до графи 15</v>
      </c>
      <c r="R7" s="50"/>
      <c r="S7" s="7" t="s">
        <v>14</v>
      </c>
      <c r="T7" s="6" t="str">
        <f xml:space="preserve"> CONCATENATE("у % до графи ", R8)</f>
        <v>у % до графи 18</v>
      </c>
      <c r="U7" s="50"/>
      <c r="V7" s="7" t="s">
        <v>14</v>
      </c>
      <c r="W7" s="6" t="str">
        <f xml:space="preserve"> CONCATENATE("у % до графи ", U8)</f>
        <v>у % до графи 21</v>
      </c>
      <c r="X7" s="50"/>
      <c r="Y7" s="7" t="s">
        <v>14</v>
      </c>
      <c r="Z7" s="6" t="str">
        <f xml:space="preserve"> CONCATENATE("у % до графи ", X8)</f>
        <v>у % до графи 24</v>
      </c>
      <c r="AA7" s="50"/>
      <c r="AB7" s="7" t="s">
        <v>14</v>
      </c>
      <c r="AC7" s="6" t="str">
        <f xml:space="preserve"> CONCATENATE("у % до графи ", AA8)</f>
        <v>у % до графи 27</v>
      </c>
      <c r="AD7" s="50"/>
      <c r="AE7" s="7" t="s">
        <v>14</v>
      </c>
      <c r="AF7" s="6" t="str">
        <f xml:space="preserve"> CONCATENATE("у % до графи ", AD8)</f>
        <v>у % до графи 30</v>
      </c>
      <c r="AG7" s="73"/>
      <c r="AH7" s="7" t="s">
        <v>14</v>
      </c>
      <c r="AI7" s="6" t="str">
        <f xml:space="preserve"> CONCATENATE("у % до графи ", AG8)</f>
        <v>у % до графи 33</v>
      </c>
      <c r="AJ7" s="19" t="s">
        <v>14</v>
      </c>
      <c r="AK7" s="6" t="str">
        <f xml:space="preserve"> CONCATENATE("у % до графи ", AG8)</f>
        <v>у % до графи 33</v>
      </c>
      <c r="AL7" s="67"/>
      <c r="AM7" s="50"/>
      <c r="AN7" s="7" t="s">
        <v>14</v>
      </c>
      <c r="AO7" s="6" t="str">
        <f xml:space="preserve"> CONCATENATE("у % до графи ", AM8)</f>
        <v>у % до графи 39</v>
      </c>
      <c r="AP7" s="50"/>
      <c r="AQ7" s="7" t="s">
        <v>14</v>
      </c>
      <c r="AR7" s="6" t="str">
        <f xml:space="preserve"> CONCATENATE("у % до графи ", AP8)</f>
        <v>у % до графи 42</v>
      </c>
      <c r="AS7" s="50"/>
      <c r="AT7" s="7" t="s">
        <v>14</v>
      </c>
      <c r="AU7" s="6" t="str">
        <f xml:space="preserve"> CONCATENATE("у % до графи ", AS8)</f>
        <v>у % до графи 45</v>
      </c>
      <c r="AV7" s="50"/>
      <c r="AW7" s="7" t="s">
        <v>14</v>
      </c>
      <c r="AX7" s="6" t="str">
        <f xml:space="preserve"> CONCATENATE("у % до графи ", AV8)</f>
        <v>у % до графи 48</v>
      </c>
      <c r="AY7" s="50"/>
      <c r="AZ7" s="7" t="s">
        <v>14</v>
      </c>
      <c r="BA7" s="6" t="str">
        <f xml:space="preserve"> CONCATENATE("у % до графи ", AY8)</f>
        <v>у % до графи 51</v>
      </c>
      <c r="BB7" s="50"/>
      <c r="BC7" s="7" t="s">
        <v>14</v>
      </c>
      <c r="BD7" s="6" t="str">
        <f xml:space="preserve"> CONCATENATE("у % до графи ", BB8)</f>
        <v>у % до графи 54</v>
      </c>
      <c r="BE7" s="50"/>
      <c r="BF7" s="7" t="s">
        <v>14</v>
      </c>
      <c r="BG7" s="6" t="str">
        <f xml:space="preserve"> CONCATENATE("у % до графи ", BE8)</f>
        <v>у % до графи 57</v>
      </c>
      <c r="BH7" s="50"/>
      <c r="BI7" s="7" t="s">
        <v>14</v>
      </c>
      <c r="BJ7" s="6" t="str">
        <f xml:space="preserve"> CONCATENATE("у % до графи ", BH8)</f>
        <v>у % до графи 60</v>
      </c>
      <c r="BK7" s="50"/>
      <c r="BL7" s="7" t="s">
        <v>14</v>
      </c>
      <c r="BM7" s="6" t="str">
        <f xml:space="preserve"> CONCATENATE("у % до графи ", BK8)</f>
        <v>у % до графи 63</v>
      </c>
      <c r="BN7" s="50"/>
      <c r="BO7" s="7" t="s">
        <v>14</v>
      </c>
      <c r="BP7" s="7" t="str">
        <f xml:space="preserve"> CONCATENATE("у % до графи ", BN8)</f>
        <v>у % до графи 66</v>
      </c>
      <c r="BQ7" s="19" t="s">
        <v>14</v>
      </c>
      <c r="BR7" s="6" t="str">
        <f xml:space="preserve"> CONCATENATE("у % до графи ", BN8)</f>
        <v>у % до графи 66</v>
      </c>
      <c r="BS7" s="67"/>
    </row>
    <row r="8" spans="1:75" ht="13.5" customHeight="1" thickBot="1" x14ac:dyDescent="0.3">
      <c r="A8" s="9">
        <v>1</v>
      </c>
      <c r="B8" s="10">
        <f>A8+1</f>
        <v>2</v>
      </c>
      <c r="C8" s="10">
        <f t="shared" ref="C8:BM8" si="0">B8+1</f>
        <v>3</v>
      </c>
      <c r="D8" s="10">
        <f t="shared" si="0"/>
        <v>4</v>
      </c>
      <c r="E8" s="10">
        <f t="shared" si="0"/>
        <v>5</v>
      </c>
      <c r="F8" s="10">
        <f t="shared" si="0"/>
        <v>6</v>
      </c>
      <c r="G8" s="10">
        <f t="shared" si="0"/>
        <v>7</v>
      </c>
      <c r="H8" s="10">
        <f t="shared" si="0"/>
        <v>8</v>
      </c>
      <c r="I8" s="10">
        <f t="shared" si="0"/>
        <v>9</v>
      </c>
      <c r="J8" s="10">
        <f t="shared" si="0"/>
        <v>10</v>
      </c>
      <c r="K8" s="10">
        <f t="shared" si="0"/>
        <v>11</v>
      </c>
      <c r="L8" s="10">
        <f t="shared" si="0"/>
        <v>12</v>
      </c>
      <c r="M8" s="10">
        <f t="shared" si="0"/>
        <v>13</v>
      </c>
      <c r="N8" s="10">
        <f t="shared" si="0"/>
        <v>14</v>
      </c>
      <c r="O8" s="10">
        <f t="shared" si="0"/>
        <v>15</v>
      </c>
      <c r="P8" s="10">
        <f t="shared" si="0"/>
        <v>16</v>
      </c>
      <c r="Q8" s="10">
        <f t="shared" si="0"/>
        <v>17</v>
      </c>
      <c r="R8" s="10">
        <f t="shared" si="0"/>
        <v>18</v>
      </c>
      <c r="S8" s="10">
        <f t="shared" si="0"/>
        <v>19</v>
      </c>
      <c r="T8" s="10">
        <f t="shared" si="0"/>
        <v>20</v>
      </c>
      <c r="U8" s="10">
        <f t="shared" si="0"/>
        <v>21</v>
      </c>
      <c r="V8" s="10">
        <f t="shared" si="0"/>
        <v>22</v>
      </c>
      <c r="W8" s="10">
        <f t="shared" si="0"/>
        <v>23</v>
      </c>
      <c r="X8" s="10">
        <f t="shared" si="0"/>
        <v>24</v>
      </c>
      <c r="Y8" s="10">
        <f t="shared" si="0"/>
        <v>25</v>
      </c>
      <c r="Z8" s="10">
        <f t="shared" si="0"/>
        <v>26</v>
      </c>
      <c r="AA8" s="10">
        <f t="shared" si="0"/>
        <v>27</v>
      </c>
      <c r="AB8" s="10">
        <f t="shared" si="0"/>
        <v>28</v>
      </c>
      <c r="AC8" s="10">
        <f t="shared" si="0"/>
        <v>29</v>
      </c>
      <c r="AD8" s="10">
        <f t="shared" si="0"/>
        <v>30</v>
      </c>
      <c r="AE8" s="10">
        <f t="shared" si="0"/>
        <v>31</v>
      </c>
      <c r="AF8" s="10">
        <f t="shared" si="0"/>
        <v>32</v>
      </c>
      <c r="AG8" s="10">
        <f>AF8+1</f>
        <v>33</v>
      </c>
      <c r="AH8" s="10">
        <f t="shared" ref="AH8:AK8" si="1">AG8+1</f>
        <v>34</v>
      </c>
      <c r="AI8" s="10">
        <f t="shared" si="1"/>
        <v>35</v>
      </c>
      <c r="AJ8" s="10">
        <f t="shared" si="1"/>
        <v>36</v>
      </c>
      <c r="AK8" s="10">
        <f t="shared" si="1"/>
        <v>37</v>
      </c>
      <c r="AL8" s="10">
        <f t="shared" si="0"/>
        <v>38</v>
      </c>
      <c r="AM8" s="10">
        <f t="shared" si="0"/>
        <v>39</v>
      </c>
      <c r="AN8" s="10">
        <f t="shared" si="0"/>
        <v>40</v>
      </c>
      <c r="AO8" s="10">
        <f t="shared" si="0"/>
        <v>41</v>
      </c>
      <c r="AP8" s="10">
        <f t="shared" si="0"/>
        <v>42</v>
      </c>
      <c r="AQ8" s="10">
        <f t="shared" si="0"/>
        <v>43</v>
      </c>
      <c r="AR8" s="10">
        <f t="shared" si="0"/>
        <v>44</v>
      </c>
      <c r="AS8" s="10">
        <f t="shared" si="0"/>
        <v>45</v>
      </c>
      <c r="AT8" s="10">
        <f t="shared" si="0"/>
        <v>46</v>
      </c>
      <c r="AU8" s="10">
        <f t="shared" si="0"/>
        <v>47</v>
      </c>
      <c r="AV8" s="10">
        <f t="shared" si="0"/>
        <v>48</v>
      </c>
      <c r="AW8" s="10">
        <f t="shared" si="0"/>
        <v>49</v>
      </c>
      <c r="AX8" s="10">
        <f t="shared" si="0"/>
        <v>50</v>
      </c>
      <c r="AY8" s="10">
        <f t="shared" si="0"/>
        <v>51</v>
      </c>
      <c r="AZ8" s="10">
        <f t="shared" si="0"/>
        <v>52</v>
      </c>
      <c r="BA8" s="10">
        <f t="shared" si="0"/>
        <v>53</v>
      </c>
      <c r="BB8" s="10">
        <f t="shared" si="0"/>
        <v>54</v>
      </c>
      <c r="BC8" s="10">
        <f t="shared" si="0"/>
        <v>55</v>
      </c>
      <c r="BD8" s="10">
        <f t="shared" si="0"/>
        <v>56</v>
      </c>
      <c r="BE8" s="10">
        <f t="shared" si="0"/>
        <v>57</v>
      </c>
      <c r="BF8" s="10">
        <f t="shared" si="0"/>
        <v>58</v>
      </c>
      <c r="BG8" s="10">
        <f t="shared" si="0"/>
        <v>59</v>
      </c>
      <c r="BH8" s="10">
        <f t="shared" si="0"/>
        <v>60</v>
      </c>
      <c r="BI8" s="10">
        <f t="shared" si="0"/>
        <v>61</v>
      </c>
      <c r="BJ8" s="10">
        <f t="shared" si="0"/>
        <v>62</v>
      </c>
      <c r="BK8" s="10">
        <f t="shared" si="0"/>
        <v>63</v>
      </c>
      <c r="BL8" s="10">
        <f t="shared" si="0"/>
        <v>64</v>
      </c>
      <c r="BM8" s="10">
        <f t="shared" si="0"/>
        <v>65</v>
      </c>
      <c r="BN8" s="10">
        <f>BM8+1</f>
        <v>66</v>
      </c>
      <c r="BO8" s="10">
        <f t="shared" ref="BO8:BS8" si="2">BN8+1</f>
        <v>67</v>
      </c>
      <c r="BP8" s="10">
        <f t="shared" si="2"/>
        <v>68</v>
      </c>
      <c r="BQ8" s="10">
        <f t="shared" si="2"/>
        <v>69</v>
      </c>
      <c r="BR8" s="18">
        <f t="shared" si="2"/>
        <v>70</v>
      </c>
      <c r="BS8" s="18">
        <f t="shared" si="2"/>
        <v>71</v>
      </c>
      <c r="BT8" s="8"/>
      <c r="BU8" s="8"/>
      <c r="BV8" s="8"/>
      <c r="BW8" s="8"/>
    </row>
    <row r="9" spans="1:75" ht="16.5" customHeight="1" thickBot="1" x14ac:dyDescent="0.3">
      <c r="A9" s="31" t="s">
        <v>37</v>
      </c>
      <c r="B9" s="32">
        <f t="shared" ref="B9:B40" si="3">C9+F9+I9+L9+O9+R9+U9+X9+AA9+AD9+AG9</f>
        <v>1617</v>
      </c>
      <c r="C9" s="32">
        <f>SUM(C10:C30)</f>
        <v>0</v>
      </c>
      <c r="D9" s="32">
        <f>SUM(D10:D30)</f>
        <v>0</v>
      </c>
      <c r="E9" s="33">
        <f t="shared" ref="E9:E40" si="4">IF(C9&lt;&gt;0,D9/C9,0)</f>
        <v>0</v>
      </c>
      <c r="F9" s="32">
        <f>SUM(F10:F30)</f>
        <v>0</v>
      </c>
      <c r="G9" s="32">
        <f>SUM(G10:G30)</f>
        <v>0</v>
      </c>
      <c r="H9" s="33">
        <f t="shared" ref="H9:H40" si="5">IF(F9&lt;&gt;0,G9/F9,0)</f>
        <v>0</v>
      </c>
      <c r="I9" s="32">
        <f>SUM(I10:I30)</f>
        <v>0</v>
      </c>
      <c r="J9" s="32">
        <f>SUM(J10:J30)</f>
        <v>0</v>
      </c>
      <c r="K9" s="33">
        <f t="shared" ref="K9:K40" si="6">IF(I9&lt;&gt;0,J9/I9,0)</f>
        <v>0</v>
      </c>
      <c r="L9" s="32">
        <f>SUM(L10:L30)</f>
        <v>0</v>
      </c>
      <c r="M9" s="32">
        <f>SUM(M10:M30)</f>
        <v>0</v>
      </c>
      <c r="N9" s="33">
        <f t="shared" ref="N9:N40" si="7">IF(L9&lt;&gt;0,M9/L9,0)</f>
        <v>0</v>
      </c>
      <c r="O9" s="32">
        <f>SUM(O10:O30)</f>
        <v>0</v>
      </c>
      <c r="P9" s="32">
        <f>SUM(P10:P30)</f>
        <v>0</v>
      </c>
      <c r="Q9" s="33">
        <f t="shared" ref="Q9:Q40" si="8">IF(O9&lt;&gt;0,P9/O9,0)</f>
        <v>0</v>
      </c>
      <c r="R9" s="32">
        <f>SUM(R10:R30)</f>
        <v>0</v>
      </c>
      <c r="S9" s="32">
        <f>SUM(S10:S30)</f>
        <v>0</v>
      </c>
      <c r="T9" s="33">
        <f t="shared" ref="T9:T40" si="9">IF(R9&lt;&gt;0,S9/R9,0)</f>
        <v>0</v>
      </c>
      <c r="U9" s="32">
        <f>SUM(U10:U30)</f>
        <v>0</v>
      </c>
      <c r="V9" s="32">
        <f>SUM(V10:V30)</f>
        <v>0</v>
      </c>
      <c r="W9" s="33">
        <f t="shared" ref="W9:W40" si="10">IF(U9&lt;&gt;0,V9/U9,0)</f>
        <v>0</v>
      </c>
      <c r="X9" s="32">
        <f>SUM(X10:X30)</f>
        <v>0</v>
      </c>
      <c r="Y9" s="32">
        <f>SUM(Y10:Y30)</f>
        <v>0</v>
      </c>
      <c r="Z9" s="33">
        <f t="shared" ref="Z9:Z40" si="11">IF(X9&lt;&gt;0,Y9/X9,0)</f>
        <v>0</v>
      </c>
      <c r="AA9" s="32">
        <f>SUM(AA10:AA30)</f>
        <v>0</v>
      </c>
      <c r="AB9" s="32">
        <f>SUM(AB10:AB30)</f>
        <v>0</v>
      </c>
      <c r="AC9" s="33">
        <f t="shared" ref="AC9:AC40" si="12">IF(AA9&lt;&gt;0,AB9/AA9,0)</f>
        <v>0</v>
      </c>
      <c r="AD9" s="32">
        <f>SUM(AD10:AD30)</f>
        <v>0</v>
      </c>
      <c r="AE9" s="32">
        <f>SUM(AE10:AE30)</f>
        <v>0</v>
      </c>
      <c r="AF9" s="33">
        <f t="shared" ref="AF9:AF40" si="13">IF(AD9&lt;&gt;0,AE9/AD9,0)</f>
        <v>0</v>
      </c>
      <c r="AG9" s="32">
        <f>SUM(AG10:AG30)</f>
        <v>1617</v>
      </c>
      <c r="AH9" s="32">
        <f>SUM(AH10:AH30)</f>
        <v>914</v>
      </c>
      <c r="AI9" s="33">
        <f t="shared" ref="AI9:AI40" si="14">IF(AG9&lt;&gt;0,AH9/AG9,0)</f>
        <v>0.56524427952999379</v>
      </c>
      <c r="AJ9" s="32">
        <f>SUM(AJ10:AJ30)</f>
        <v>0</v>
      </c>
      <c r="AK9" s="33">
        <f t="shared" ref="AK9:AK40" si="15">IF(AG9&lt;&gt;0,AJ9/AG9,0)</f>
        <v>0</v>
      </c>
      <c r="AL9" s="32">
        <f t="shared" ref="AL9:AL40" si="16">AM9+AP9+AS9+AV9+AY9+BB9+BE9+BH9+BK9+BN9</f>
        <v>0</v>
      </c>
      <c r="AM9" s="32">
        <f>SUM(AM10:AM30)</f>
        <v>0</v>
      </c>
      <c r="AN9" s="32">
        <f>SUM(AN10:AN30)</f>
        <v>0</v>
      </c>
      <c r="AO9" s="33">
        <f t="shared" ref="AO9:AO40" si="17">IF(AM9&lt;&gt;0,AN9/AM9,0)</f>
        <v>0</v>
      </c>
      <c r="AP9" s="32">
        <f>SUM(AP10:AP30)</f>
        <v>0</v>
      </c>
      <c r="AQ9" s="32">
        <f>SUM(AQ10:AQ30)</f>
        <v>0</v>
      </c>
      <c r="AR9" s="33">
        <f t="shared" ref="AR9:AR40" si="18">IF(AP9&lt;&gt;0,AQ9/AP9,0)</f>
        <v>0</v>
      </c>
      <c r="AS9" s="32">
        <f>SUM(AS10:AS30)</f>
        <v>0</v>
      </c>
      <c r="AT9" s="32">
        <f>SUM(AT10:AT30)</f>
        <v>0</v>
      </c>
      <c r="AU9" s="33">
        <f t="shared" ref="AU9:AU40" si="19">IF(AS9&lt;&gt;0,AT9/AS9,0)</f>
        <v>0</v>
      </c>
      <c r="AV9" s="32">
        <f>SUM(AV10:AV30)</f>
        <v>0</v>
      </c>
      <c r="AW9" s="32">
        <f>SUM(AW10:AW30)</f>
        <v>0</v>
      </c>
      <c r="AX9" s="33">
        <f t="shared" ref="AX9:AX40" si="20">IF(AV9&lt;&gt;0,AW9/AV9,0)</f>
        <v>0</v>
      </c>
      <c r="AY9" s="32">
        <f>SUM(AY10:AY30)</f>
        <v>0</v>
      </c>
      <c r="AZ9" s="32">
        <f>SUM(AZ10:AZ30)</f>
        <v>0</v>
      </c>
      <c r="BA9" s="33">
        <f t="shared" ref="BA9:BA40" si="21">IF(AY9&lt;&gt;0,AZ9/AY9,0)</f>
        <v>0</v>
      </c>
      <c r="BB9" s="32">
        <f>SUM(BB10:BB30)</f>
        <v>0</v>
      </c>
      <c r="BC9" s="32">
        <f>SUM(BC10:BC30)</f>
        <v>0</v>
      </c>
      <c r="BD9" s="33">
        <f t="shared" ref="BD9:BD40" si="22">IF(BB9&lt;&gt;0,BC9/BB9,0)</f>
        <v>0</v>
      </c>
      <c r="BE9" s="32">
        <f>SUM(BE10:BE30)</f>
        <v>0</v>
      </c>
      <c r="BF9" s="32">
        <f>SUM(BF10:BF30)</f>
        <v>0</v>
      </c>
      <c r="BG9" s="33">
        <f t="shared" ref="BG9:BG40" si="23">IF(BE9&lt;&gt;0,BF9/BE9,0)</f>
        <v>0</v>
      </c>
      <c r="BH9" s="32">
        <f>SUM(BH10:BH30)</f>
        <v>0</v>
      </c>
      <c r="BI9" s="32">
        <f>SUM(BI10:BI30)</f>
        <v>0</v>
      </c>
      <c r="BJ9" s="33">
        <f t="shared" ref="BJ9:BJ40" si="24">IF(BH9&lt;&gt;0,BI9/BH9,0)</f>
        <v>0</v>
      </c>
      <c r="BK9" s="32">
        <f>SUM(BK10:BK30)</f>
        <v>0</v>
      </c>
      <c r="BL9" s="32">
        <f>SUM(BL10:BL30)</f>
        <v>0</v>
      </c>
      <c r="BM9" s="33">
        <f t="shared" ref="BM9:BM40" si="25">IF(BK9&lt;&gt;0,BL9/BK9,0)</f>
        <v>0</v>
      </c>
      <c r="BN9" s="32">
        <f>SUM(BN10:BN30)</f>
        <v>0</v>
      </c>
      <c r="BO9" s="32">
        <f>SUM(BO10:BO30)</f>
        <v>0</v>
      </c>
      <c r="BP9" s="33">
        <f t="shared" ref="BP9:BP40" si="26">IF(BN9&lt;&gt;0,BO9/BN9,0)</f>
        <v>0</v>
      </c>
      <c r="BQ9" s="32">
        <f>SUM(BQ10:BQ30)</f>
        <v>0</v>
      </c>
      <c r="BR9" s="34">
        <f t="shared" ref="BR9:BR40" si="27">IF(BN9&lt;&gt;0,BQ9/BN9,0)</f>
        <v>0</v>
      </c>
      <c r="BS9" s="35">
        <f>SUM(BS10:BS30)</f>
        <v>0</v>
      </c>
      <c r="BT9" s="16"/>
      <c r="BU9" s="16"/>
      <c r="BV9" s="16"/>
      <c r="BW9" s="16"/>
    </row>
    <row r="10" spans="1:75" ht="16.5" customHeight="1" outlineLevel="1" thickBot="1" x14ac:dyDescent="0.3">
      <c r="A10" s="30" t="s">
        <v>38</v>
      </c>
      <c r="B10" s="22">
        <f t="shared" si="3"/>
        <v>27</v>
      </c>
      <c r="C10" s="22">
        <v>0</v>
      </c>
      <c r="D10" s="22">
        <v>0</v>
      </c>
      <c r="E10" s="23">
        <f t="shared" si="4"/>
        <v>0</v>
      </c>
      <c r="F10" s="22">
        <v>0</v>
      </c>
      <c r="G10" s="22">
        <v>0</v>
      </c>
      <c r="H10" s="23">
        <f t="shared" si="5"/>
        <v>0</v>
      </c>
      <c r="I10" s="22">
        <v>0</v>
      </c>
      <c r="J10" s="22">
        <v>0</v>
      </c>
      <c r="K10" s="23">
        <f t="shared" si="6"/>
        <v>0</v>
      </c>
      <c r="L10" s="22">
        <v>0</v>
      </c>
      <c r="M10" s="24">
        <v>0</v>
      </c>
      <c r="N10" s="25">
        <f t="shared" si="7"/>
        <v>0</v>
      </c>
      <c r="O10" s="24">
        <v>0</v>
      </c>
      <c r="P10" s="24">
        <v>0</v>
      </c>
      <c r="Q10" s="25">
        <f t="shared" si="8"/>
        <v>0</v>
      </c>
      <c r="R10" s="24">
        <v>0</v>
      </c>
      <c r="S10" s="24">
        <v>0</v>
      </c>
      <c r="T10" s="25">
        <f t="shared" si="9"/>
        <v>0</v>
      </c>
      <c r="U10" s="24">
        <v>0</v>
      </c>
      <c r="V10" s="24">
        <v>0</v>
      </c>
      <c r="W10" s="25">
        <f t="shared" si="10"/>
        <v>0</v>
      </c>
      <c r="X10" s="24">
        <v>0</v>
      </c>
      <c r="Y10" s="24">
        <v>0</v>
      </c>
      <c r="Z10" s="25">
        <f t="shared" si="11"/>
        <v>0</v>
      </c>
      <c r="AA10" s="24">
        <v>0</v>
      </c>
      <c r="AB10" s="24">
        <v>0</v>
      </c>
      <c r="AC10" s="25">
        <f t="shared" si="12"/>
        <v>0</v>
      </c>
      <c r="AD10" s="24">
        <v>0</v>
      </c>
      <c r="AE10" s="24">
        <v>0</v>
      </c>
      <c r="AF10" s="25">
        <f t="shared" si="13"/>
        <v>0</v>
      </c>
      <c r="AG10" s="24">
        <v>27</v>
      </c>
      <c r="AH10" s="24">
        <v>15</v>
      </c>
      <c r="AI10" s="25">
        <f t="shared" si="14"/>
        <v>0.55555555555555558</v>
      </c>
      <c r="AJ10" s="24">
        <v>0</v>
      </c>
      <c r="AK10" s="25">
        <f t="shared" si="15"/>
        <v>0</v>
      </c>
      <c r="AL10" s="24">
        <f t="shared" si="16"/>
        <v>0</v>
      </c>
      <c r="AM10" s="24">
        <v>0</v>
      </c>
      <c r="AN10" s="24">
        <v>0</v>
      </c>
      <c r="AO10" s="25">
        <f t="shared" si="17"/>
        <v>0</v>
      </c>
      <c r="AP10" s="24">
        <v>0</v>
      </c>
      <c r="AQ10" s="22">
        <v>0</v>
      </c>
      <c r="AR10" s="25">
        <f t="shared" si="18"/>
        <v>0</v>
      </c>
      <c r="AS10" s="24">
        <v>0</v>
      </c>
      <c r="AT10" s="24">
        <v>0</v>
      </c>
      <c r="AU10" s="25">
        <f t="shared" si="19"/>
        <v>0</v>
      </c>
      <c r="AV10" s="24">
        <v>0</v>
      </c>
      <c r="AW10" s="24">
        <v>0</v>
      </c>
      <c r="AX10" s="25">
        <f t="shared" si="20"/>
        <v>0</v>
      </c>
      <c r="AY10" s="24">
        <v>0</v>
      </c>
      <c r="AZ10" s="24">
        <v>0</v>
      </c>
      <c r="BA10" s="25">
        <f t="shared" si="21"/>
        <v>0</v>
      </c>
      <c r="BB10" s="24">
        <v>0</v>
      </c>
      <c r="BC10" s="24">
        <v>0</v>
      </c>
      <c r="BD10" s="25">
        <f t="shared" si="22"/>
        <v>0</v>
      </c>
      <c r="BE10" s="24">
        <v>0</v>
      </c>
      <c r="BF10" s="24">
        <v>0</v>
      </c>
      <c r="BG10" s="25">
        <f t="shared" si="23"/>
        <v>0</v>
      </c>
      <c r="BH10" s="24">
        <v>0</v>
      </c>
      <c r="BI10" s="24">
        <v>0</v>
      </c>
      <c r="BJ10" s="25">
        <f t="shared" si="24"/>
        <v>0</v>
      </c>
      <c r="BK10" s="24">
        <v>0</v>
      </c>
      <c r="BL10" s="24">
        <v>0</v>
      </c>
      <c r="BM10" s="25">
        <f t="shared" si="25"/>
        <v>0</v>
      </c>
      <c r="BN10" s="24">
        <v>0</v>
      </c>
      <c r="BO10" s="24">
        <v>0</v>
      </c>
      <c r="BP10" s="25">
        <f t="shared" si="26"/>
        <v>0</v>
      </c>
      <c r="BQ10" s="24">
        <v>0</v>
      </c>
      <c r="BR10" s="26">
        <f t="shared" si="27"/>
        <v>0</v>
      </c>
      <c r="BS10" s="27">
        <v>0</v>
      </c>
      <c r="BT10" s="16"/>
      <c r="BU10" s="16"/>
      <c r="BV10" s="16"/>
      <c r="BW10" s="16"/>
    </row>
    <row r="11" spans="1:75" ht="16.5" customHeight="1" outlineLevel="1" thickBot="1" x14ac:dyDescent="0.3">
      <c r="A11" s="30" t="s">
        <v>39</v>
      </c>
      <c r="B11" s="22">
        <f t="shared" si="3"/>
        <v>185</v>
      </c>
      <c r="C11" s="22">
        <v>0</v>
      </c>
      <c r="D11" s="22">
        <v>0</v>
      </c>
      <c r="E11" s="23">
        <f t="shared" si="4"/>
        <v>0</v>
      </c>
      <c r="F11" s="22">
        <v>0</v>
      </c>
      <c r="G11" s="22">
        <v>0</v>
      </c>
      <c r="H11" s="23">
        <f t="shared" si="5"/>
        <v>0</v>
      </c>
      <c r="I11" s="22">
        <v>0</v>
      </c>
      <c r="J11" s="22">
        <v>0</v>
      </c>
      <c r="K11" s="23">
        <f t="shared" si="6"/>
        <v>0</v>
      </c>
      <c r="L11" s="22">
        <v>0</v>
      </c>
      <c r="M11" s="24">
        <v>0</v>
      </c>
      <c r="N11" s="25">
        <f t="shared" si="7"/>
        <v>0</v>
      </c>
      <c r="O11" s="24">
        <v>0</v>
      </c>
      <c r="P11" s="24">
        <v>0</v>
      </c>
      <c r="Q11" s="25">
        <f t="shared" si="8"/>
        <v>0</v>
      </c>
      <c r="R11" s="24">
        <v>0</v>
      </c>
      <c r="S11" s="24">
        <v>0</v>
      </c>
      <c r="T11" s="25">
        <f t="shared" si="9"/>
        <v>0</v>
      </c>
      <c r="U11" s="24">
        <v>0</v>
      </c>
      <c r="V11" s="24">
        <v>0</v>
      </c>
      <c r="W11" s="25">
        <f t="shared" si="10"/>
        <v>0</v>
      </c>
      <c r="X11" s="24">
        <v>0</v>
      </c>
      <c r="Y11" s="24">
        <v>0</v>
      </c>
      <c r="Z11" s="25">
        <f t="shared" si="11"/>
        <v>0</v>
      </c>
      <c r="AA11" s="24">
        <v>0</v>
      </c>
      <c r="AB11" s="24">
        <v>0</v>
      </c>
      <c r="AC11" s="25">
        <f t="shared" si="12"/>
        <v>0</v>
      </c>
      <c r="AD11" s="24">
        <v>0</v>
      </c>
      <c r="AE11" s="24">
        <v>0</v>
      </c>
      <c r="AF11" s="25">
        <f t="shared" si="13"/>
        <v>0</v>
      </c>
      <c r="AG11" s="24">
        <v>185</v>
      </c>
      <c r="AH11" s="24">
        <v>104</v>
      </c>
      <c r="AI11" s="25">
        <f t="shared" si="14"/>
        <v>0.56216216216216219</v>
      </c>
      <c r="AJ11" s="24">
        <v>0</v>
      </c>
      <c r="AK11" s="25">
        <f t="shared" si="15"/>
        <v>0</v>
      </c>
      <c r="AL11" s="24">
        <f t="shared" si="16"/>
        <v>0</v>
      </c>
      <c r="AM11" s="24">
        <v>0</v>
      </c>
      <c r="AN11" s="24">
        <v>0</v>
      </c>
      <c r="AO11" s="25">
        <f t="shared" si="17"/>
        <v>0</v>
      </c>
      <c r="AP11" s="24">
        <v>0</v>
      </c>
      <c r="AQ11" s="22">
        <v>0</v>
      </c>
      <c r="AR11" s="25">
        <f t="shared" si="18"/>
        <v>0</v>
      </c>
      <c r="AS11" s="24">
        <v>0</v>
      </c>
      <c r="AT11" s="24">
        <v>0</v>
      </c>
      <c r="AU11" s="25">
        <f t="shared" si="19"/>
        <v>0</v>
      </c>
      <c r="AV11" s="24">
        <v>0</v>
      </c>
      <c r="AW11" s="24">
        <v>0</v>
      </c>
      <c r="AX11" s="25">
        <f t="shared" si="20"/>
        <v>0</v>
      </c>
      <c r="AY11" s="24">
        <v>0</v>
      </c>
      <c r="AZ11" s="24">
        <v>0</v>
      </c>
      <c r="BA11" s="25">
        <f t="shared" si="21"/>
        <v>0</v>
      </c>
      <c r="BB11" s="24">
        <v>0</v>
      </c>
      <c r="BC11" s="24">
        <v>0</v>
      </c>
      <c r="BD11" s="25">
        <f t="shared" si="22"/>
        <v>0</v>
      </c>
      <c r="BE11" s="24">
        <v>0</v>
      </c>
      <c r="BF11" s="24">
        <v>0</v>
      </c>
      <c r="BG11" s="25">
        <f t="shared" si="23"/>
        <v>0</v>
      </c>
      <c r="BH11" s="24">
        <v>0</v>
      </c>
      <c r="BI11" s="24">
        <v>0</v>
      </c>
      <c r="BJ11" s="25">
        <f t="shared" si="24"/>
        <v>0</v>
      </c>
      <c r="BK11" s="24">
        <v>0</v>
      </c>
      <c r="BL11" s="24">
        <v>0</v>
      </c>
      <c r="BM11" s="25">
        <f t="shared" si="25"/>
        <v>0</v>
      </c>
      <c r="BN11" s="24">
        <v>0</v>
      </c>
      <c r="BO11" s="24">
        <v>0</v>
      </c>
      <c r="BP11" s="25">
        <f t="shared" si="26"/>
        <v>0</v>
      </c>
      <c r="BQ11" s="24">
        <v>0</v>
      </c>
      <c r="BR11" s="26">
        <f t="shared" si="27"/>
        <v>0</v>
      </c>
      <c r="BS11" s="27">
        <v>0</v>
      </c>
      <c r="BT11" s="16"/>
      <c r="BU11" s="16"/>
      <c r="BV11" s="16"/>
      <c r="BW11" s="16"/>
    </row>
    <row r="12" spans="1:75" ht="16.5" customHeight="1" outlineLevel="1" thickBot="1" x14ac:dyDescent="0.3">
      <c r="A12" s="30" t="s">
        <v>40</v>
      </c>
      <c r="B12" s="22">
        <f t="shared" si="3"/>
        <v>53</v>
      </c>
      <c r="C12" s="22">
        <v>0</v>
      </c>
      <c r="D12" s="22">
        <v>0</v>
      </c>
      <c r="E12" s="23">
        <f t="shared" si="4"/>
        <v>0</v>
      </c>
      <c r="F12" s="22">
        <v>0</v>
      </c>
      <c r="G12" s="22">
        <v>0</v>
      </c>
      <c r="H12" s="23">
        <f t="shared" si="5"/>
        <v>0</v>
      </c>
      <c r="I12" s="22">
        <v>0</v>
      </c>
      <c r="J12" s="22">
        <v>0</v>
      </c>
      <c r="K12" s="23">
        <f t="shared" si="6"/>
        <v>0</v>
      </c>
      <c r="L12" s="22">
        <v>0</v>
      </c>
      <c r="M12" s="24">
        <v>0</v>
      </c>
      <c r="N12" s="25">
        <f t="shared" si="7"/>
        <v>0</v>
      </c>
      <c r="O12" s="24">
        <v>0</v>
      </c>
      <c r="P12" s="24">
        <v>0</v>
      </c>
      <c r="Q12" s="25">
        <f t="shared" si="8"/>
        <v>0</v>
      </c>
      <c r="R12" s="24">
        <v>0</v>
      </c>
      <c r="S12" s="24">
        <v>0</v>
      </c>
      <c r="T12" s="25">
        <f t="shared" si="9"/>
        <v>0</v>
      </c>
      <c r="U12" s="24">
        <v>0</v>
      </c>
      <c r="V12" s="24">
        <v>0</v>
      </c>
      <c r="W12" s="25">
        <f t="shared" si="10"/>
        <v>0</v>
      </c>
      <c r="X12" s="24">
        <v>0</v>
      </c>
      <c r="Y12" s="24">
        <v>0</v>
      </c>
      <c r="Z12" s="25">
        <f t="shared" si="11"/>
        <v>0</v>
      </c>
      <c r="AA12" s="24">
        <v>0</v>
      </c>
      <c r="AB12" s="24">
        <v>0</v>
      </c>
      <c r="AC12" s="25">
        <f t="shared" si="12"/>
        <v>0</v>
      </c>
      <c r="AD12" s="24">
        <v>0</v>
      </c>
      <c r="AE12" s="24">
        <v>0</v>
      </c>
      <c r="AF12" s="25">
        <f t="shared" si="13"/>
        <v>0</v>
      </c>
      <c r="AG12" s="24">
        <v>53</v>
      </c>
      <c r="AH12" s="24">
        <v>34</v>
      </c>
      <c r="AI12" s="25">
        <f t="shared" si="14"/>
        <v>0.64150943396226412</v>
      </c>
      <c r="AJ12" s="24">
        <v>0</v>
      </c>
      <c r="AK12" s="25">
        <f t="shared" si="15"/>
        <v>0</v>
      </c>
      <c r="AL12" s="24">
        <f t="shared" si="16"/>
        <v>0</v>
      </c>
      <c r="AM12" s="24">
        <v>0</v>
      </c>
      <c r="AN12" s="24">
        <v>0</v>
      </c>
      <c r="AO12" s="25">
        <f t="shared" si="17"/>
        <v>0</v>
      </c>
      <c r="AP12" s="24">
        <v>0</v>
      </c>
      <c r="AQ12" s="22">
        <v>0</v>
      </c>
      <c r="AR12" s="25">
        <f t="shared" si="18"/>
        <v>0</v>
      </c>
      <c r="AS12" s="24">
        <v>0</v>
      </c>
      <c r="AT12" s="24">
        <v>0</v>
      </c>
      <c r="AU12" s="25">
        <f t="shared" si="19"/>
        <v>0</v>
      </c>
      <c r="AV12" s="24">
        <v>0</v>
      </c>
      <c r="AW12" s="24">
        <v>0</v>
      </c>
      <c r="AX12" s="25">
        <f t="shared" si="20"/>
        <v>0</v>
      </c>
      <c r="AY12" s="24">
        <v>0</v>
      </c>
      <c r="AZ12" s="24">
        <v>0</v>
      </c>
      <c r="BA12" s="25">
        <f t="shared" si="21"/>
        <v>0</v>
      </c>
      <c r="BB12" s="24">
        <v>0</v>
      </c>
      <c r="BC12" s="24">
        <v>0</v>
      </c>
      <c r="BD12" s="25">
        <f t="shared" si="22"/>
        <v>0</v>
      </c>
      <c r="BE12" s="24">
        <v>0</v>
      </c>
      <c r="BF12" s="24">
        <v>0</v>
      </c>
      <c r="BG12" s="25">
        <f t="shared" si="23"/>
        <v>0</v>
      </c>
      <c r="BH12" s="24">
        <v>0</v>
      </c>
      <c r="BI12" s="24">
        <v>0</v>
      </c>
      <c r="BJ12" s="25">
        <f t="shared" si="24"/>
        <v>0</v>
      </c>
      <c r="BK12" s="24">
        <v>0</v>
      </c>
      <c r="BL12" s="24">
        <v>0</v>
      </c>
      <c r="BM12" s="25">
        <f t="shared" si="25"/>
        <v>0</v>
      </c>
      <c r="BN12" s="24">
        <v>0</v>
      </c>
      <c r="BO12" s="24">
        <v>0</v>
      </c>
      <c r="BP12" s="25">
        <f t="shared" si="26"/>
        <v>0</v>
      </c>
      <c r="BQ12" s="24">
        <v>0</v>
      </c>
      <c r="BR12" s="26">
        <f t="shared" si="27"/>
        <v>0</v>
      </c>
      <c r="BS12" s="27">
        <v>0</v>
      </c>
      <c r="BT12" s="16"/>
      <c r="BU12" s="16"/>
      <c r="BV12" s="16"/>
      <c r="BW12" s="16"/>
    </row>
    <row r="13" spans="1:75" ht="16.5" customHeight="1" outlineLevel="1" thickBot="1" x14ac:dyDescent="0.3">
      <c r="A13" s="30" t="s">
        <v>41</v>
      </c>
      <c r="B13" s="22">
        <f t="shared" si="3"/>
        <v>18</v>
      </c>
      <c r="C13" s="22">
        <v>0</v>
      </c>
      <c r="D13" s="22">
        <v>0</v>
      </c>
      <c r="E13" s="23">
        <f t="shared" si="4"/>
        <v>0</v>
      </c>
      <c r="F13" s="22">
        <v>0</v>
      </c>
      <c r="G13" s="22">
        <v>0</v>
      </c>
      <c r="H13" s="23">
        <f t="shared" si="5"/>
        <v>0</v>
      </c>
      <c r="I13" s="22">
        <v>0</v>
      </c>
      <c r="J13" s="22">
        <v>0</v>
      </c>
      <c r="K13" s="23">
        <f t="shared" si="6"/>
        <v>0</v>
      </c>
      <c r="L13" s="22">
        <v>0</v>
      </c>
      <c r="M13" s="24">
        <v>0</v>
      </c>
      <c r="N13" s="25">
        <f t="shared" si="7"/>
        <v>0</v>
      </c>
      <c r="O13" s="24">
        <v>0</v>
      </c>
      <c r="P13" s="24">
        <v>0</v>
      </c>
      <c r="Q13" s="25">
        <f t="shared" si="8"/>
        <v>0</v>
      </c>
      <c r="R13" s="24">
        <v>0</v>
      </c>
      <c r="S13" s="24">
        <v>0</v>
      </c>
      <c r="T13" s="25">
        <f t="shared" si="9"/>
        <v>0</v>
      </c>
      <c r="U13" s="24">
        <v>0</v>
      </c>
      <c r="V13" s="24">
        <v>0</v>
      </c>
      <c r="W13" s="25">
        <f t="shared" si="10"/>
        <v>0</v>
      </c>
      <c r="X13" s="24">
        <v>0</v>
      </c>
      <c r="Y13" s="24">
        <v>0</v>
      </c>
      <c r="Z13" s="25">
        <f t="shared" si="11"/>
        <v>0</v>
      </c>
      <c r="AA13" s="24">
        <v>0</v>
      </c>
      <c r="AB13" s="24">
        <v>0</v>
      </c>
      <c r="AC13" s="25">
        <f t="shared" si="12"/>
        <v>0</v>
      </c>
      <c r="AD13" s="24">
        <v>0</v>
      </c>
      <c r="AE13" s="24">
        <v>0</v>
      </c>
      <c r="AF13" s="25">
        <f t="shared" si="13"/>
        <v>0</v>
      </c>
      <c r="AG13" s="24">
        <v>18</v>
      </c>
      <c r="AH13" s="24">
        <v>6</v>
      </c>
      <c r="AI13" s="25">
        <f t="shared" si="14"/>
        <v>0.33333333333333331</v>
      </c>
      <c r="AJ13" s="24">
        <v>0</v>
      </c>
      <c r="AK13" s="25">
        <f t="shared" si="15"/>
        <v>0</v>
      </c>
      <c r="AL13" s="24">
        <f t="shared" si="16"/>
        <v>0</v>
      </c>
      <c r="AM13" s="24">
        <v>0</v>
      </c>
      <c r="AN13" s="24">
        <v>0</v>
      </c>
      <c r="AO13" s="25">
        <f t="shared" si="17"/>
        <v>0</v>
      </c>
      <c r="AP13" s="24">
        <v>0</v>
      </c>
      <c r="AQ13" s="22">
        <v>0</v>
      </c>
      <c r="AR13" s="25">
        <f t="shared" si="18"/>
        <v>0</v>
      </c>
      <c r="AS13" s="24">
        <v>0</v>
      </c>
      <c r="AT13" s="24">
        <v>0</v>
      </c>
      <c r="AU13" s="25">
        <f t="shared" si="19"/>
        <v>0</v>
      </c>
      <c r="AV13" s="24">
        <v>0</v>
      </c>
      <c r="AW13" s="24">
        <v>0</v>
      </c>
      <c r="AX13" s="25">
        <f t="shared" si="20"/>
        <v>0</v>
      </c>
      <c r="AY13" s="24">
        <v>0</v>
      </c>
      <c r="AZ13" s="24">
        <v>0</v>
      </c>
      <c r="BA13" s="25">
        <f t="shared" si="21"/>
        <v>0</v>
      </c>
      <c r="BB13" s="24">
        <v>0</v>
      </c>
      <c r="BC13" s="24">
        <v>0</v>
      </c>
      <c r="BD13" s="25">
        <f t="shared" si="22"/>
        <v>0</v>
      </c>
      <c r="BE13" s="24">
        <v>0</v>
      </c>
      <c r="BF13" s="24">
        <v>0</v>
      </c>
      <c r="BG13" s="25">
        <f t="shared" si="23"/>
        <v>0</v>
      </c>
      <c r="BH13" s="24">
        <v>0</v>
      </c>
      <c r="BI13" s="24">
        <v>0</v>
      </c>
      <c r="BJ13" s="25">
        <f t="shared" si="24"/>
        <v>0</v>
      </c>
      <c r="BK13" s="24">
        <v>0</v>
      </c>
      <c r="BL13" s="24">
        <v>0</v>
      </c>
      <c r="BM13" s="25">
        <f t="shared" si="25"/>
        <v>0</v>
      </c>
      <c r="BN13" s="24">
        <v>0</v>
      </c>
      <c r="BO13" s="24">
        <v>0</v>
      </c>
      <c r="BP13" s="25">
        <f t="shared" si="26"/>
        <v>0</v>
      </c>
      <c r="BQ13" s="24">
        <v>0</v>
      </c>
      <c r="BR13" s="26">
        <f t="shared" si="27"/>
        <v>0</v>
      </c>
      <c r="BS13" s="27">
        <v>0</v>
      </c>
      <c r="BT13" s="16"/>
      <c r="BU13" s="16"/>
      <c r="BV13" s="16"/>
      <c r="BW13" s="16"/>
    </row>
    <row r="14" spans="1:75" ht="16.5" customHeight="1" outlineLevel="1" thickBot="1" x14ac:dyDescent="0.3">
      <c r="A14" s="30" t="s">
        <v>42</v>
      </c>
      <c r="B14" s="22">
        <f t="shared" si="3"/>
        <v>28</v>
      </c>
      <c r="C14" s="22">
        <v>0</v>
      </c>
      <c r="D14" s="22">
        <v>0</v>
      </c>
      <c r="E14" s="23">
        <f t="shared" si="4"/>
        <v>0</v>
      </c>
      <c r="F14" s="22">
        <v>0</v>
      </c>
      <c r="G14" s="22">
        <v>0</v>
      </c>
      <c r="H14" s="23">
        <f t="shared" si="5"/>
        <v>0</v>
      </c>
      <c r="I14" s="22">
        <v>0</v>
      </c>
      <c r="J14" s="22">
        <v>0</v>
      </c>
      <c r="K14" s="23">
        <f t="shared" si="6"/>
        <v>0</v>
      </c>
      <c r="L14" s="22">
        <v>0</v>
      </c>
      <c r="M14" s="24">
        <v>0</v>
      </c>
      <c r="N14" s="25">
        <f t="shared" si="7"/>
        <v>0</v>
      </c>
      <c r="O14" s="24">
        <v>0</v>
      </c>
      <c r="P14" s="24">
        <v>0</v>
      </c>
      <c r="Q14" s="25">
        <f t="shared" si="8"/>
        <v>0</v>
      </c>
      <c r="R14" s="24">
        <v>0</v>
      </c>
      <c r="S14" s="24">
        <v>0</v>
      </c>
      <c r="T14" s="25">
        <f t="shared" si="9"/>
        <v>0</v>
      </c>
      <c r="U14" s="24">
        <v>0</v>
      </c>
      <c r="V14" s="24">
        <v>0</v>
      </c>
      <c r="W14" s="25">
        <f t="shared" si="10"/>
        <v>0</v>
      </c>
      <c r="X14" s="24">
        <v>0</v>
      </c>
      <c r="Y14" s="24">
        <v>0</v>
      </c>
      <c r="Z14" s="25">
        <f t="shared" si="11"/>
        <v>0</v>
      </c>
      <c r="AA14" s="24">
        <v>0</v>
      </c>
      <c r="AB14" s="24">
        <v>0</v>
      </c>
      <c r="AC14" s="25">
        <f t="shared" si="12"/>
        <v>0</v>
      </c>
      <c r="AD14" s="24">
        <v>0</v>
      </c>
      <c r="AE14" s="24">
        <v>0</v>
      </c>
      <c r="AF14" s="25">
        <f t="shared" si="13"/>
        <v>0</v>
      </c>
      <c r="AG14" s="24">
        <v>28</v>
      </c>
      <c r="AH14" s="24">
        <v>13</v>
      </c>
      <c r="AI14" s="25">
        <f t="shared" si="14"/>
        <v>0.4642857142857143</v>
      </c>
      <c r="AJ14" s="24">
        <v>0</v>
      </c>
      <c r="AK14" s="25">
        <f t="shared" si="15"/>
        <v>0</v>
      </c>
      <c r="AL14" s="24">
        <f t="shared" si="16"/>
        <v>0</v>
      </c>
      <c r="AM14" s="24">
        <v>0</v>
      </c>
      <c r="AN14" s="24">
        <v>0</v>
      </c>
      <c r="AO14" s="25">
        <f t="shared" si="17"/>
        <v>0</v>
      </c>
      <c r="AP14" s="24">
        <v>0</v>
      </c>
      <c r="AQ14" s="22">
        <v>0</v>
      </c>
      <c r="AR14" s="25">
        <f t="shared" si="18"/>
        <v>0</v>
      </c>
      <c r="AS14" s="24">
        <v>0</v>
      </c>
      <c r="AT14" s="24">
        <v>0</v>
      </c>
      <c r="AU14" s="25">
        <f t="shared" si="19"/>
        <v>0</v>
      </c>
      <c r="AV14" s="24">
        <v>0</v>
      </c>
      <c r="AW14" s="24">
        <v>0</v>
      </c>
      <c r="AX14" s="25">
        <f t="shared" si="20"/>
        <v>0</v>
      </c>
      <c r="AY14" s="24">
        <v>0</v>
      </c>
      <c r="AZ14" s="24">
        <v>0</v>
      </c>
      <c r="BA14" s="25">
        <f t="shared" si="21"/>
        <v>0</v>
      </c>
      <c r="BB14" s="24">
        <v>0</v>
      </c>
      <c r="BC14" s="24">
        <v>0</v>
      </c>
      <c r="BD14" s="25">
        <f t="shared" si="22"/>
        <v>0</v>
      </c>
      <c r="BE14" s="24">
        <v>0</v>
      </c>
      <c r="BF14" s="24">
        <v>0</v>
      </c>
      <c r="BG14" s="25">
        <f t="shared" si="23"/>
        <v>0</v>
      </c>
      <c r="BH14" s="24">
        <v>0</v>
      </c>
      <c r="BI14" s="24">
        <v>0</v>
      </c>
      <c r="BJ14" s="25">
        <f t="shared" si="24"/>
        <v>0</v>
      </c>
      <c r="BK14" s="24">
        <v>0</v>
      </c>
      <c r="BL14" s="24">
        <v>0</v>
      </c>
      <c r="BM14" s="25">
        <f t="shared" si="25"/>
        <v>0</v>
      </c>
      <c r="BN14" s="24">
        <v>0</v>
      </c>
      <c r="BO14" s="24">
        <v>0</v>
      </c>
      <c r="BP14" s="25">
        <f t="shared" si="26"/>
        <v>0</v>
      </c>
      <c r="BQ14" s="24">
        <v>0</v>
      </c>
      <c r="BR14" s="26">
        <f t="shared" si="27"/>
        <v>0</v>
      </c>
      <c r="BS14" s="27">
        <v>0</v>
      </c>
      <c r="BT14" s="16"/>
      <c r="BU14" s="16"/>
      <c r="BV14" s="16"/>
      <c r="BW14" s="16"/>
    </row>
    <row r="15" spans="1:75" ht="16.5" customHeight="1" outlineLevel="1" thickBot="1" x14ac:dyDescent="0.3">
      <c r="A15" s="30" t="s">
        <v>43</v>
      </c>
      <c r="B15" s="22">
        <f t="shared" si="3"/>
        <v>222</v>
      </c>
      <c r="C15" s="22">
        <v>0</v>
      </c>
      <c r="D15" s="22">
        <v>0</v>
      </c>
      <c r="E15" s="23">
        <f t="shared" si="4"/>
        <v>0</v>
      </c>
      <c r="F15" s="22">
        <v>0</v>
      </c>
      <c r="G15" s="22">
        <v>0</v>
      </c>
      <c r="H15" s="23">
        <f t="shared" si="5"/>
        <v>0</v>
      </c>
      <c r="I15" s="22">
        <v>0</v>
      </c>
      <c r="J15" s="22">
        <v>0</v>
      </c>
      <c r="K15" s="23">
        <f t="shared" si="6"/>
        <v>0</v>
      </c>
      <c r="L15" s="22">
        <v>0</v>
      </c>
      <c r="M15" s="24">
        <v>0</v>
      </c>
      <c r="N15" s="25">
        <f t="shared" si="7"/>
        <v>0</v>
      </c>
      <c r="O15" s="24">
        <v>0</v>
      </c>
      <c r="P15" s="24">
        <v>0</v>
      </c>
      <c r="Q15" s="25">
        <f t="shared" si="8"/>
        <v>0</v>
      </c>
      <c r="R15" s="24">
        <v>0</v>
      </c>
      <c r="S15" s="24">
        <v>0</v>
      </c>
      <c r="T15" s="25">
        <f t="shared" si="9"/>
        <v>0</v>
      </c>
      <c r="U15" s="24">
        <v>0</v>
      </c>
      <c r="V15" s="24">
        <v>0</v>
      </c>
      <c r="W15" s="25">
        <f t="shared" si="10"/>
        <v>0</v>
      </c>
      <c r="X15" s="24">
        <v>0</v>
      </c>
      <c r="Y15" s="24">
        <v>0</v>
      </c>
      <c r="Z15" s="25">
        <f t="shared" si="11"/>
        <v>0</v>
      </c>
      <c r="AA15" s="24">
        <v>0</v>
      </c>
      <c r="AB15" s="24">
        <v>0</v>
      </c>
      <c r="AC15" s="25">
        <f t="shared" si="12"/>
        <v>0</v>
      </c>
      <c r="AD15" s="24">
        <v>0</v>
      </c>
      <c r="AE15" s="24">
        <v>0</v>
      </c>
      <c r="AF15" s="25">
        <f t="shared" si="13"/>
        <v>0</v>
      </c>
      <c r="AG15" s="24">
        <v>222</v>
      </c>
      <c r="AH15" s="24">
        <v>175</v>
      </c>
      <c r="AI15" s="25">
        <f t="shared" si="14"/>
        <v>0.78828828828828834</v>
      </c>
      <c r="AJ15" s="24">
        <v>0</v>
      </c>
      <c r="AK15" s="25">
        <f t="shared" si="15"/>
        <v>0</v>
      </c>
      <c r="AL15" s="24">
        <f t="shared" si="16"/>
        <v>0</v>
      </c>
      <c r="AM15" s="24">
        <v>0</v>
      </c>
      <c r="AN15" s="24">
        <v>0</v>
      </c>
      <c r="AO15" s="25">
        <f t="shared" si="17"/>
        <v>0</v>
      </c>
      <c r="AP15" s="24">
        <v>0</v>
      </c>
      <c r="AQ15" s="22">
        <v>0</v>
      </c>
      <c r="AR15" s="25">
        <f t="shared" si="18"/>
        <v>0</v>
      </c>
      <c r="AS15" s="24">
        <v>0</v>
      </c>
      <c r="AT15" s="24">
        <v>0</v>
      </c>
      <c r="AU15" s="25">
        <f t="shared" si="19"/>
        <v>0</v>
      </c>
      <c r="AV15" s="24">
        <v>0</v>
      </c>
      <c r="AW15" s="24">
        <v>0</v>
      </c>
      <c r="AX15" s="25">
        <f t="shared" si="20"/>
        <v>0</v>
      </c>
      <c r="AY15" s="24">
        <v>0</v>
      </c>
      <c r="AZ15" s="24">
        <v>0</v>
      </c>
      <c r="BA15" s="25">
        <f t="shared" si="21"/>
        <v>0</v>
      </c>
      <c r="BB15" s="24">
        <v>0</v>
      </c>
      <c r="BC15" s="24">
        <v>0</v>
      </c>
      <c r="BD15" s="25">
        <f t="shared" si="22"/>
        <v>0</v>
      </c>
      <c r="BE15" s="24">
        <v>0</v>
      </c>
      <c r="BF15" s="24">
        <v>0</v>
      </c>
      <c r="BG15" s="25">
        <f t="shared" si="23"/>
        <v>0</v>
      </c>
      <c r="BH15" s="24">
        <v>0</v>
      </c>
      <c r="BI15" s="24">
        <v>0</v>
      </c>
      <c r="BJ15" s="25">
        <f t="shared" si="24"/>
        <v>0</v>
      </c>
      <c r="BK15" s="24">
        <v>0</v>
      </c>
      <c r="BL15" s="24">
        <v>0</v>
      </c>
      <c r="BM15" s="25">
        <f t="shared" si="25"/>
        <v>0</v>
      </c>
      <c r="BN15" s="24">
        <v>0</v>
      </c>
      <c r="BO15" s="24">
        <v>0</v>
      </c>
      <c r="BP15" s="25">
        <f t="shared" si="26"/>
        <v>0</v>
      </c>
      <c r="BQ15" s="24">
        <v>0</v>
      </c>
      <c r="BR15" s="26">
        <f t="shared" si="27"/>
        <v>0</v>
      </c>
      <c r="BS15" s="27">
        <v>0</v>
      </c>
      <c r="BT15" s="16"/>
      <c r="BU15" s="16"/>
      <c r="BV15" s="16"/>
      <c r="BW15" s="16"/>
    </row>
    <row r="16" spans="1:75" ht="16.5" customHeight="1" outlineLevel="1" thickBot="1" x14ac:dyDescent="0.3">
      <c r="A16" s="30" t="s">
        <v>44</v>
      </c>
      <c r="B16" s="22">
        <f t="shared" si="3"/>
        <v>54</v>
      </c>
      <c r="C16" s="22">
        <v>0</v>
      </c>
      <c r="D16" s="22">
        <v>0</v>
      </c>
      <c r="E16" s="23">
        <f t="shared" si="4"/>
        <v>0</v>
      </c>
      <c r="F16" s="22">
        <v>0</v>
      </c>
      <c r="G16" s="22">
        <v>0</v>
      </c>
      <c r="H16" s="23">
        <f t="shared" si="5"/>
        <v>0</v>
      </c>
      <c r="I16" s="22">
        <v>0</v>
      </c>
      <c r="J16" s="22">
        <v>0</v>
      </c>
      <c r="K16" s="23">
        <f t="shared" si="6"/>
        <v>0</v>
      </c>
      <c r="L16" s="22">
        <v>0</v>
      </c>
      <c r="M16" s="24">
        <v>0</v>
      </c>
      <c r="N16" s="25">
        <f t="shared" si="7"/>
        <v>0</v>
      </c>
      <c r="O16" s="24">
        <v>0</v>
      </c>
      <c r="P16" s="24">
        <v>0</v>
      </c>
      <c r="Q16" s="25">
        <f t="shared" si="8"/>
        <v>0</v>
      </c>
      <c r="R16" s="24">
        <v>0</v>
      </c>
      <c r="S16" s="24">
        <v>0</v>
      </c>
      <c r="T16" s="25">
        <f t="shared" si="9"/>
        <v>0</v>
      </c>
      <c r="U16" s="24">
        <v>0</v>
      </c>
      <c r="V16" s="24">
        <v>0</v>
      </c>
      <c r="W16" s="25">
        <f t="shared" si="10"/>
        <v>0</v>
      </c>
      <c r="X16" s="24">
        <v>0</v>
      </c>
      <c r="Y16" s="24">
        <v>0</v>
      </c>
      <c r="Z16" s="25">
        <f t="shared" si="11"/>
        <v>0</v>
      </c>
      <c r="AA16" s="24">
        <v>0</v>
      </c>
      <c r="AB16" s="24">
        <v>0</v>
      </c>
      <c r="AC16" s="25">
        <f t="shared" si="12"/>
        <v>0</v>
      </c>
      <c r="AD16" s="24">
        <v>0</v>
      </c>
      <c r="AE16" s="24">
        <v>0</v>
      </c>
      <c r="AF16" s="25">
        <f t="shared" si="13"/>
        <v>0</v>
      </c>
      <c r="AG16" s="24">
        <v>54</v>
      </c>
      <c r="AH16" s="24">
        <v>29</v>
      </c>
      <c r="AI16" s="25">
        <f t="shared" si="14"/>
        <v>0.53703703703703709</v>
      </c>
      <c r="AJ16" s="24">
        <v>0</v>
      </c>
      <c r="AK16" s="25">
        <f t="shared" si="15"/>
        <v>0</v>
      </c>
      <c r="AL16" s="24">
        <f t="shared" si="16"/>
        <v>0</v>
      </c>
      <c r="AM16" s="24">
        <v>0</v>
      </c>
      <c r="AN16" s="24">
        <v>0</v>
      </c>
      <c r="AO16" s="25">
        <f t="shared" si="17"/>
        <v>0</v>
      </c>
      <c r="AP16" s="24">
        <v>0</v>
      </c>
      <c r="AQ16" s="22">
        <v>0</v>
      </c>
      <c r="AR16" s="25">
        <f t="shared" si="18"/>
        <v>0</v>
      </c>
      <c r="AS16" s="24">
        <v>0</v>
      </c>
      <c r="AT16" s="24">
        <v>0</v>
      </c>
      <c r="AU16" s="25">
        <f t="shared" si="19"/>
        <v>0</v>
      </c>
      <c r="AV16" s="24">
        <v>0</v>
      </c>
      <c r="AW16" s="24">
        <v>0</v>
      </c>
      <c r="AX16" s="25">
        <f t="shared" si="20"/>
        <v>0</v>
      </c>
      <c r="AY16" s="24">
        <v>0</v>
      </c>
      <c r="AZ16" s="24">
        <v>0</v>
      </c>
      <c r="BA16" s="25">
        <f t="shared" si="21"/>
        <v>0</v>
      </c>
      <c r="BB16" s="24">
        <v>0</v>
      </c>
      <c r="BC16" s="24">
        <v>0</v>
      </c>
      <c r="BD16" s="25">
        <f t="shared" si="22"/>
        <v>0</v>
      </c>
      <c r="BE16" s="24">
        <v>0</v>
      </c>
      <c r="BF16" s="24">
        <v>0</v>
      </c>
      <c r="BG16" s="25">
        <f t="shared" si="23"/>
        <v>0</v>
      </c>
      <c r="BH16" s="24">
        <v>0</v>
      </c>
      <c r="BI16" s="24">
        <v>0</v>
      </c>
      <c r="BJ16" s="25">
        <f t="shared" si="24"/>
        <v>0</v>
      </c>
      <c r="BK16" s="24">
        <v>0</v>
      </c>
      <c r="BL16" s="24">
        <v>0</v>
      </c>
      <c r="BM16" s="25">
        <f t="shared" si="25"/>
        <v>0</v>
      </c>
      <c r="BN16" s="24">
        <v>0</v>
      </c>
      <c r="BO16" s="24">
        <v>0</v>
      </c>
      <c r="BP16" s="25">
        <f t="shared" si="26"/>
        <v>0</v>
      </c>
      <c r="BQ16" s="24">
        <v>0</v>
      </c>
      <c r="BR16" s="26">
        <f t="shared" si="27"/>
        <v>0</v>
      </c>
      <c r="BS16" s="27">
        <v>0</v>
      </c>
      <c r="BT16" s="16"/>
      <c r="BU16" s="16"/>
      <c r="BV16" s="16"/>
      <c r="BW16" s="16"/>
    </row>
    <row r="17" spans="1:75" ht="16.5" customHeight="1" outlineLevel="1" thickBot="1" x14ac:dyDescent="0.3">
      <c r="A17" s="30" t="s">
        <v>45</v>
      </c>
      <c r="B17" s="22">
        <f t="shared" si="3"/>
        <v>1</v>
      </c>
      <c r="C17" s="22">
        <v>0</v>
      </c>
      <c r="D17" s="22">
        <v>0</v>
      </c>
      <c r="E17" s="23">
        <f t="shared" si="4"/>
        <v>0</v>
      </c>
      <c r="F17" s="22">
        <v>0</v>
      </c>
      <c r="G17" s="22">
        <v>0</v>
      </c>
      <c r="H17" s="23">
        <f t="shared" si="5"/>
        <v>0</v>
      </c>
      <c r="I17" s="22">
        <v>0</v>
      </c>
      <c r="J17" s="22">
        <v>0</v>
      </c>
      <c r="K17" s="23">
        <f t="shared" si="6"/>
        <v>0</v>
      </c>
      <c r="L17" s="22">
        <v>0</v>
      </c>
      <c r="M17" s="24">
        <v>0</v>
      </c>
      <c r="N17" s="25">
        <f t="shared" si="7"/>
        <v>0</v>
      </c>
      <c r="O17" s="24">
        <v>0</v>
      </c>
      <c r="P17" s="24">
        <v>0</v>
      </c>
      <c r="Q17" s="25">
        <f t="shared" si="8"/>
        <v>0</v>
      </c>
      <c r="R17" s="24">
        <v>0</v>
      </c>
      <c r="S17" s="24">
        <v>0</v>
      </c>
      <c r="T17" s="25">
        <f t="shared" si="9"/>
        <v>0</v>
      </c>
      <c r="U17" s="24">
        <v>0</v>
      </c>
      <c r="V17" s="24">
        <v>0</v>
      </c>
      <c r="W17" s="25">
        <f t="shared" si="10"/>
        <v>0</v>
      </c>
      <c r="X17" s="24">
        <v>0</v>
      </c>
      <c r="Y17" s="24">
        <v>0</v>
      </c>
      <c r="Z17" s="25">
        <f t="shared" si="11"/>
        <v>0</v>
      </c>
      <c r="AA17" s="24">
        <v>0</v>
      </c>
      <c r="AB17" s="24">
        <v>0</v>
      </c>
      <c r="AC17" s="25">
        <f t="shared" si="12"/>
        <v>0</v>
      </c>
      <c r="AD17" s="24">
        <v>0</v>
      </c>
      <c r="AE17" s="24">
        <v>0</v>
      </c>
      <c r="AF17" s="25">
        <f t="shared" si="13"/>
        <v>0</v>
      </c>
      <c r="AG17" s="24">
        <v>1</v>
      </c>
      <c r="AH17" s="24">
        <v>1</v>
      </c>
      <c r="AI17" s="25">
        <f t="shared" si="14"/>
        <v>1</v>
      </c>
      <c r="AJ17" s="24">
        <v>0</v>
      </c>
      <c r="AK17" s="25">
        <f t="shared" si="15"/>
        <v>0</v>
      </c>
      <c r="AL17" s="24">
        <f t="shared" si="16"/>
        <v>0</v>
      </c>
      <c r="AM17" s="24">
        <v>0</v>
      </c>
      <c r="AN17" s="24">
        <v>0</v>
      </c>
      <c r="AO17" s="25">
        <f t="shared" si="17"/>
        <v>0</v>
      </c>
      <c r="AP17" s="24">
        <v>0</v>
      </c>
      <c r="AQ17" s="22">
        <v>0</v>
      </c>
      <c r="AR17" s="25">
        <f t="shared" si="18"/>
        <v>0</v>
      </c>
      <c r="AS17" s="24">
        <v>0</v>
      </c>
      <c r="AT17" s="24">
        <v>0</v>
      </c>
      <c r="AU17" s="25">
        <f t="shared" si="19"/>
        <v>0</v>
      </c>
      <c r="AV17" s="24">
        <v>0</v>
      </c>
      <c r="AW17" s="24">
        <v>0</v>
      </c>
      <c r="AX17" s="25">
        <f t="shared" si="20"/>
        <v>0</v>
      </c>
      <c r="AY17" s="24">
        <v>0</v>
      </c>
      <c r="AZ17" s="24">
        <v>0</v>
      </c>
      <c r="BA17" s="25">
        <f t="shared" si="21"/>
        <v>0</v>
      </c>
      <c r="BB17" s="24">
        <v>0</v>
      </c>
      <c r="BC17" s="24">
        <v>0</v>
      </c>
      <c r="BD17" s="25">
        <f t="shared" si="22"/>
        <v>0</v>
      </c>
      <c r="BE17" s="24">
        <v>0</v>
      </c>
      <c r="BF17" s="24">
        <v>0</v>
      </c>
      <c r="BG17" s="25">
        <f t="shared" si="23"/>
        <v>0</v>
      </c>
      <c r="BH17" s="24">
        <v>0</v>
      </c>
      <c r="BI17" s="24">
        <v>0</v>
      </c>
      <c r="BJ17" s="25">
        <f t="shared" si="24"/>
        <v>0</v>
      </c>
      <c r="BK17" s="24">
        <v>0</v>
      </c>
      <c r="BL17" s="24">
        <v>0</v>
      </c>
      <c r="BM17" s="25">
        <f t="shared" si="25"/>
        <v>0</v>
      </c>
      <c r="BN17" s="24">
        <v>0</v>
      </c>
      <c r="BO17" s="24">
        <v>0</v>
      </c>
      <c r="BP17" s="25">
        <f t="shared" si="26"/>
        <v>0</v>
      </c>
      <c r="BQ17" s="24">
        <v>0</v>
      </c>
      <c r="BR17" s="26">
        <f t="shared" si="27"/>
        <v>0</v>
      </c>
      <c r="BS17" s="27">
        <v>0</v>
      </c>
      <c r="BT17" s="16"/>
      <c r="BU17" s="16"/>
      <c r="BV17" s="16"/>
      <c r="BW17" s="16"/>
    </row>
    <row r="18" spans="1:75" ht="16.5" customHeight="1" outlineLevel="1" thickBot="1" x14ac:dyDescent="0.3">
      <c r="A18" s="30" t="s">
        <v>46</v>
      </c>
      <c r="B18" s="22">
        <f t="shared" si="3"/>
        <v>28</v>
      </c>
      <c r="C18" s="22">
        <v>0</v>
      </c>
      <c r="D18" s="22">
        <v>0</v>
      </c>
      <c r="E18" s="23">
        <f t="shared" si="4"/>
        <v>0</v>
      </c>
      <c r="F18" s="22">
        <v>0</v>
      </c>
      <c r="G18" s="22">
        <v>0</v>
      </c>
      <c r="H18" s="23">
        <f t="shared" si="5"/>
        <v>0</v>
      </c>
      <c r="I18" s="22">
        <v>0</v>
      </c>
      <c r="J18" s="22">
        <v>0</v>
      </c>
      <c r="K18" s="23">
        <f t="shared" si="6"/>
        <v>0</v>
      </c>
      <c r="L18" s="22">
        <v>0</v>
      </c>
      <c r="M18" s="24">
        <v>0</v>
      </c>
      <c r="N18" s="25">
        <f t="shared" si="7"/>
        <v>0</v>
      </c>
      <c r="O18" s="24">
        <v>0</v>
      </c>
      <c r="P18" s="24">
        <v>0</v>
      </c>
      <c r="Q18" s="25">
        <f t="shared" si="8"/>
        <v>0</v>
      </c>
      <c r="R18" s="24">
        <v>0</v>
      </c>
      <c r="S18" s="24">
        <v>0</v>
      </c>
      <c r="T18" s="25">
        <f t="shared" si="9"/>
        <v>0</v>
      </c>
      <c r="U18" s="24">
        <v>0</v>
      </c>
      <c r="V18" s="24">
        <v>0</v>
      </c>
      <c r="W18" s="25">
        <f t="shared" si="10"/>
        <v>0</v>
      </c>
      <c r="X18" s="24">
        <v>0</v>
      </c>
      <c r="Y18" s="24">
        <v>0</v>
      </c>
      <c r="Z18" s="25">
        <f t="shared" si="11"/>
        <v>0</v>
      </c>
      <c r="AA18" s="24">
        <v>0</v>
      </c>
      <c r="AB18" s="24">
        <v>0</v>
      </c>
      <c r="AC18" s="25">
        <f t="shared" si="12"/>
        <v>0</v>
      </c>
      <c r="AD18" s="24">
        <v>0</v>
      </c>
      <c r="AE18" s="24">
        <v>0</v>
      </c>
      <c r="AF18" s="25">
        <f t="shared" si="13"/>
        <v>0</v>
      </c>
      <c r="AG18" s="24">
        <v>28</v>
      </c>
      <c r="AH18" s="24">
        <v>11</v>
      </c>
      <c r="AI18" s="25">
        <f t="shared" si="14"/>
        <v>0.39285714285714285</v>
      </c>
      <c r="AJ18" s="24">
        <v>0</v>
      </c>
      <c r="AK18" s="25">
        <f t="shared" si="15"/>
        <v>0</v>
      </c>
      <c r="AL18" s="24">
        <f t="shared" si="16"/>
        <v>0</v>
      </c>
      <c r="AM18" s="24">
        <v>0</v>
      </c>
      <c r="AN18" s="24">
        <v>0</v>
      </c>
      <c r="AO18" s="25">
        <f t="shared" si="17"/>
        <v>0</v>
      </c>
      <c r="AP18" s="24">
        <v>0</v>
      </c>
      <c r="AQ18" s="22">
        <v>0</v>
      </c>
      <c r="AR18" s="25">
        <f t="shared" si="18"/>
        <v>0</v>
      </c>
      <c r="AS18" s="24">
        <v>0</v>
      </c>
      <c r="AT18" s="24">
        <v>0</v>
      </c>
      <c r="AU18" s="25">
        <f t="shared" si="19"/>
        <v>0</v>
      </c>
      <c r="AV18" s="24">
        <v>0</v>
      </c>
      <c r="AW18" s="24">
        <v>0</v>
      </c>
      <c r="AX18" s="25">
        <f t="shared" si="20"/>
        <v>0</v>
      </c>
      <c r="AY18" s="24">
        <v>0</v>
      </c>
      <c r="AZ18" s="24">
        <v>0</v>
      </c>
      <c r="BA18" s="25">
        <f t="shared" si="21"/>
        <v>0</v>
      </c>
      <c r="BB18" s="24">
        <v>0</v>
      </c>
      <c r="BC18" s="24">
        <v>0</v>
      </c>
      <c r="BD18" s="25">
        <f t="shared" si="22"/>
        <v>0</v>
      </c>
      <c r="BE18" s="24">
        <v>0</v>
      </c>
      <c r="BF18" s="24">
        <v>0</v>
      </c>
      <c r="BG18" s="25">
        <f t="shared" si="23"/>
        <v>0</v>
      </c>
      <c r="BH18" s="24">
        <v>0</v>
      </c>
      <c r="BI18" s="24">
        <v>0</v>
      </c>
      <c r="BJ18" s="25">
        <f t="shared" si="24"/>
        <v>0</v>
      </c>
      <c r="BK18" s="24">
        <v>0</v>
      </c>
      <c r="BL18" s="24">
        <v>0</v>
      </c>
      <c r="BM18" s="25">
        <f t="shared" si="25"/>
        <v>0</v>
      </c>
      <c r="BN18" s="24">
        <v>0</v>
      </c>
      <c r="BO18" s="24">
        <v>0</v>
      </c>
      <c r="BP18" s="25">
        <f t="shared" si="26"/>
        <v>0</v>
      </c>
      <c r="BQ18" s="24">
        <v>0</v>
      </c>
      <c r="BR18" s="26">
        <f t="shared" si="27"/>
        <v>0</v>
      </c>
      <c r="BS18" s="27">
        <v>0</v>
      </c>
      <c r="BT18" s="16"/>
      <c r="BU18" s="16"/>
      <c r="BV18" s="16"/>
      <c r="BW18" s="16"/>
    </row>
    <row r="19" spans="1:75" ht="16.5" customHeight="1" outlineLevel="1" thickBot="1" x14ac:dyDescent="0.3">
      <c r="A19" s="30" t="s">
        <v>47</v>
      </c>
      <c r="B19" s="22">
        <f t="shared" si="3"/>
        <v>200</v>
      </c>
      <c r="C19" s="22">
        <v>0</v>
      </c>
      <c r="D19" s="22">
        <v>0</v>
      </c>
      <c r="E19" s="23">
        <f t="shared" si="4"/>
        <v>0</v>
      </c>
      <c r="F19" s="22">
        <v>0</v>
      </c>
      <c r="G19" s="22">
        <v>0</v>
      </c>
      <c r="H19" s="23">
        <f t="shared" si="5"/>
        <v>0</v>
      </c>
      <c r="I19" s="22">
        <v>0</v>
      </c>
      <c r="J19" s="22">
        <v>0</v>
      </c>
      <c r="K19" s="23">
        <f t="shared" si="6"/>
        <v>0</v>
      </c>
      <c r="L19" s="22">
        <v>0</v>
      </c>
      <c r="M19" s="24">
        <v>0</v>
      </c>
      <c r="N19" s="25">
        <f t="shared" si="7"/>
        <v>0</v>
      </c>
      <c r="O19" s="24">
        <v>0</v>
      </c>
      <c r="P19" s="24">
        <v>0</v>
      </c>
      <c r="Q19" s="25">
        <f t="shared" si="8"/>
        <v>0</v>
      </c>
      <c r="R19" s="24">
        <v>0</v>
      </c>
      <c r="S19" s="24">
        <v>0</v>
      </c>
      <c r="T19" s="25">
        <f t="shared" si="9"/>
        <v>0</v>
      </c>
      <c r="U19" s="24">
        <v>0</v>
      </c>
      <c r="V19" s="24">
        <v>0</v>
      </c>
      <c r="W19" s="25">
        <f t="shared" si="10"/>
        <v>0</v>
      </c>
      <c r="X19" s="24">
        <v>0</v>
      </c>
      <c r="Y19" s="24">
        <v>0</v>
      </c>
      <c r="Z19" s="25">
        <f t="shared" si="11"/>
        <v>0</v>
      </c>
      <c r="AA19" s="24">
        <v>0</v>
      </c>
      <c r="AB19" s="24">
        <v>0</v>
      </c>
      <c r="AC19" s="25">
        <f t="shared" si="12"/>
        <v>0</v>
      </c>
      <c r="AD19" s="24">
        <v>0</v>
      </c>
      <c r="AE19" s="24">
        <v>0</v>
      </c>
      <c r="AF19" s="25">
        <f t="shared" si="13"/>
        <v>0</v>
      </c>
      <c r="AG19" s="24">
        <v>200</v>
      </c>
      <c r="AH19" s="24">
        <v>101</v>
      </c>
      <c r="AI19" s="25">
        <f t="shared" si="14"/>
        <v>0.505</v>
      </c>
      <c r="AJ19" s="24">
        <v>0</v>
      </c>
      <c r="AK19" s="25">
        <f t="shared" si="15"/>
        <v>0</v>
      </c>
      <c r="AL19" s="24">
        <f t="shared" si="16"/>
        <v>0</v>
      </c>
      <c r="AM19" s="24">
        <v>0</v>
      </c>
      <c r="AN19" s="24">
        <v>0</v>
      </c>
      <c r="AO19" s="25">
        <f t="shared" si="17"/>
        <v>0</v>
      </c>
      <c r="AP19" s="24">
        <v>0</v>
      </c>
      <c r="AQ19" s="22">
        <v>0</v>
      </c>
      <c r="AR19" s="25">
        <f t="shared" si="18"/>
        <v>0</v>
      </c>
      <c r="AS19" s="24">
        <v>0</v>
      </c>
      <c r="AT19" s="24">
        <v>0</v>
      </c>
      <c r="AU19" s="25">
        <f t="shared" si="19"/>
        <v>0</v>
      </c>
      <c r="AV19" s="24">
        <v>0</v>
      </c>
      <c r="AW19" s="24">
        <v>0</v>
      </c>
      <c r="AX19" s="25">
        <f t="shared" si="20"/>
        <v>0</v>
      </c>
      <c r="AY19" s="24">
        <v>0</v>
      </c>
      <c r="AZ19" s="24">
        <v>0</v>
      </c>
      <c r="BA19" s="25">
        <f t="shared" si="21"/>
        <v>0</v>
      </c>
      <c r="BB19" s="24">
        <v>0</v>
      </c>
      <c r="BC19" s="24">
        <v>0</v>
      </c>
      <c r="BD19" s="25">
        <f t="shared" si="22"/>
        <v>0</v>
      </c>
      <c r="BE19" s="24">
        <v>0</v>
      </c>
      <c r="BF19" s="24">
        <v>0</v>
      </c>
      <c r="BG19" s="25">
        <f t="shared" si="23"/>
        <v>0</v>
      </c>
      <c r="BH19" s="24">
        <v>0</v>
      </c>
      <c r="BI19" s="24">
        <v>0</v>
      </c>
      <c r="BJ19" s="25">
        <f t="shared" si="24"/>
        <v>0</v>
      </c>
      <c r="BK19" s="24">
        <v>0</v>
      </c>
      <c r="BL19" s="24">
        <v>0</v>
      </c>
      <c r="BM19" s="25">
        <f t="shared" si="25"/>
        <v>0</v>
      </c>
      <c r="BN19" s="24">
        <v>0</v>
      </c>
      <c r="BO19" s="24">
        <v>0</v>
      </c>
      <c r="BP19" s="25">
        <f t="shared" si="26"/>
        <v>0</v>
      </c>
      <c r="BQ19" s="24">
        <v>0</v>
      </c>
      <c r="BR19" s="26">
        <f t="shared" si="27"/>
        <v>0</v>
      </c>
      <c r="BS19" s="27">
        <v>0</v>
      </c>
      <c r="BT19" s="16"/>
      <c r="BU19" s="16"/>
      <c r="BV19" s="16"/>
      <c r="BW19" s="16"/>
    </row>
    <row r="20" spans="1:75" ht="16.5" customHeight="1" outlineLevel="1" thickBot="1" x14ac:dyDescent="0.3">
      <c r="A20" s="30" t="s">
        <v>48</v>
      </c>
      <c r="B20" s="22">
        <f t="shared" si="3"/>
        <v>43</v>
      </c>
      <c r="C20" s="22">
        <v>0</v>
      </c>
      <c r="D20" s="22">
        <v>0</v>
      </c>
      <c r="E20" s="23">
        <f t="shared" si="4"/>
        <v>0</v>
      </c>
      <c r="F20" s="22">
        <v>0</v>
      </c>
      <c r="G20" s="22">
        <v>0</v>
      </c>
      <c r="H20" s="23">
        <f t="shared" si="5"/>
        <v>0</v>
      </c>
      <c r="I20" s="22">
        <v>0</v>
      </c>
      <c r="J20" s="22">
        <v>0</v>
      </c>
      <c r="K20" s="23">
        <f t="shared" si="6"/>
        <v>0</v>
      </c>
      <c r="L20" s="22">
        <v>0</v>
      </c>
      <c r="M20" s="24">
        <v>0</v>
      </c>
      <c r="N20" s="25">
        <f t="shared" si="7"/>
        <v>0</v>
      </c>
      <c r="O20" s="24">
        <v>0</v>
      </c>
      <c r="P20" s="24">
        <v>0</v>
      </c>
      <c r="Q20" s="25">
        <f t="shared" si="8"/>
        <v>0</v>
      </c>
      <c r="R20" s="24">
        <v>0</v>
      </c>
      <c r="S20" s="24">
        <v>0</v>
      </c>
      <c r="T20" s="25">
        <f t="shared" si="9"/>
        <v>0</v>
      </c>
      <c r="U20" s="24">
        <v>0</v>
      </c>
      <c r="V20" s="24">
        <v>0</v>
      </c>
      <c r="W20" s="25">
        <f t="shared" si="10"/>
        <v>0</v>
      </c>
      <c r="X20" s="24">
        <v>0</v>
      </c>
      <c r="Y20" s="24">
        <v>0</v>
      </c>
      <c r="Z20" s="25">
        <f t="shared" si="11"/>
        <v>0</v>
      </c>
      <c r="AA20" s="24">
        <v>0</v>
      </c>
      <c r="AB20" s="24">
        <v>0</v>
      </c>
      <c r="AC20" s="25">
        <f t="shared" si="12"/>
        <v>0</v>
      </c>
      <c r="AD20" s="24">
        <v>0</v>
      </c>
      <c r="AE20" s="24">
        <v>0</v>
      </c>
      <c r="AF20" s="25">
        <f t="shared" si="13"/>
        <v>0</v>
      </c>
      <c r="AG20" s="24">
        <v>43</v>
      </c>
      <c r="AH20" s="24">
        <v>16</v>
      </c>
      <c r="AI20" s="25">
        <f t="shared" si="14"/>
        <v>0.37209302325581395</v>
      </c>
      <c r="AJ20" s="24">
        <v>0</v>
      </c>
      <c r="AK20" s="25">
        <f t="shared" si="15"/>
        <v>0</v>
      </c>
      <c r="AL20" s="24">
        <f t="shared" si="16"/>
        <v>0</v>
      </c>
      <c r="AM20" s="24">
        <v>0</v>
      </c>
      <c r="AN20" s="24">
        <v>0</v>
      </c>
      <c r="AO20" s="25">
        <f t="shared" si="17"/>
        <v>0</v>
      </c>
      <c r="AP20" s="24">
        <v>0</v>
      </c>
      <c r="AQ20" s="22">
        <v>0</v>
      </c>
      <c r="AR20" s="25">
        <f t="shared" si="18"/>
        <v>0</v>
      </c>
      <c r="AS20" s="24">
        <v>0</v>
      </c>
      <c r="AT20" s="24">
        <v>0</v>
      </c>
      <c r="AU20" s="25">
        <f t="shared" si="19"/>
        <v>0</v>
      </c>
      <c r="AV20" s="24">
        <v>0</v>
      </c>
      <c r="AW20" s="24">
        <v>0</v>
      </c>
      <c r="AX20" s="25">
        <f t="shared" si="20"/>
        <v>0</v>
      </c>
      <c r="AY20" s="24">
        <v>0</v>
      </c>
      <c r="AZ20" s="24">
        <v>0</v>
      </c>
      <c r="BA20" s="25">
        <f t="shared" si="21"/>
        <v>0</v>
      </c>
      <c r="BB20" s="24">
        <v>0</v>
      </c>
      <c r="BC20" s="24">
        <v>0</v>
      </c>
      <c r="BD20" s="25">
        <f t="shared" si="22"/>
        <v>0</v>
      </c>
      <c r="BE20" s="24">
        <v>0</v>
      </c>
      <c r="BF20" s="24">
        <v>0</v>
      </c>
      <c r="BG20" s="25">
        <f t="shared" si="23"/>
        <v>0</v>
      </c>
      <c r="BH20" s="24">
        <v>0</v>
      </c>
      <c r="BI20" s="24">
        <v>0</v>
      </c>
      <c r="BJ20" s="25">
        <f t="shared" si="24"/>
        <v>0</v>
      </c>
      <c r="BK20" s="24">
        <v>0</v>
      </c>
      <c r="BL20" s="24">
        <v>0</v>
      </c>
      <c r="BM20" s="25">
        <f t="shared" si="25"/>
        <v>0</v>
      </c>
      <c r="BN20" s="24">
        <v>0</v>
      </c>
      <c r="BO20" s="24">
        <v>0</v>
      </c>
      <c r="BP20" s="25">
        <f t="shared" si="26"/>
        <v>0</v>
      </c>
      <c r="BQ20" s="24">
        <v>0</v>
      </c>
      <c r="BR20" s="26">
        <f t="shared" si="27"/>
        <v>0</v>
      </c>
      <c r="BS20" s="27">
        <v>0</v>
      </c>
      <c r="BT20" s="16"/>
      <c r="BU20" s="16"/>
      <c r="BV20" s="16"/>
      <c r="BW20" s="16"/>
    </row>
    <row r="21" spans="1:75" ht="16.5" customHeight="1" outlineLevel="1" thickBot="1" x14ac:dyDescent="0.3">
      <c r="A21" s="30" t="s">
        <v>49</v>
      </c>
      <c r="B21" s="22">
        <f t="shared" si="3"/>
        <v>107</v>
      </c>
      <c r="C21" s="22">
        <v>0</v>
      </c>
      <c r="D21" s="22">
        <v>0</v>
      </c>
      <c r="E21" s="23">
        <f t="shared" si="4"/>
        <v>0</v>
      </c>
      <c r="F21" s="22">
        <v>0</v>
      </c>
      <c r="G21" s="22">
        <v>0</v>
      </c>
      <c r="H21" s="23">
        <f t="shared" si="5"/>
        <v>0</v>
      </c>
      <c r="I21" s="22">
        <v>0</v>
      </c>
      <c r="J21" s="22">
        <v>0</v>
      </c>
      <c r="K21" s="23">
        <f t="shared" si="6"/>
        <v>0</v>
      </c>
      <c r="L21" s="22">
        <v>0</v>
      </c>
      <c r="M21" s="24">
        <v>0</v>
      </c>
      <c r="N21" s="25">
        <f t="shared" si="7"/>
        <v>0</v>
      </c>
      <c r="O21" s="24">
        <v>0</v>
      </c>
      <c r="P21" s="24">
        <v>0</v>
      </c>
      <c r="Q21" s="25">
        <f t="shared" si="8"/>
        <v>0</v>
      </c>
      <c r="R21" s="24">
        <v>0</v>
      </c>
      <c r="S21" s="24">
        <v>0</v>
      </c>
      <c r="T21" s="25">
        <f t="shared" si="9"/>
        <v>0</v>
      </c>
      <c r="U21" s="24">
        <v>0</v>
      </c>
      <c r="V21" s="24">
        <v>0</v>
      </c>
      <c r="W21" s="25">
        <f t="shared" si="10"/>
        <v>0</v>
      </c>
      <c r="X21" s="24">
        <v>0</v>
      </c>
      <c r="Y21" s="24">
        <v>0</v>
      </c>
      <c r="Z21" s="25">
        <f t="shared" si="11"/>
        <v>0</v>
      </c>
      <c r="AA21" s="24">
        <v>0</v>
      </c>
      <c r="AB21" s="24">
        <v>0</v>
      </c>
      <c r="AC21" s="25">
        <f t="shared" si="12"/>
        <v>0</v>
      </c>
      <c r="AD21" s="24">
        <v>0</v>
      </c>
      <c r="AE21" s="24">
        <v>0</v>
      </c>
      <c r="AF21" s="25">
        <f t="shared" si="13"/>
        <v>0</v>
      </c>
      <c r="AG21" s="24">
        <v>107</v>
      </c>
      <c r="AH21" s="24">
        <v>54</v>
      </c>
      <c r="AI21" s="25">
        <f t="shared" si="14"/>
        <v>0.50467289719626163</v>
      </c>
      <c r="AJ21" s="24">
        <v>0</v>
      </c>
      <c r="AK21" s="25">
        <f t="shared" si="15"/>
        <v>0</v>
      </c>
      <c r="AL21" s="24">
        <f t="shared" si="16"/>
        <v>0</v>
      </c>
      <c r="AM21" s="24">
        <v>0</v>
      </c>
      <c r="AN21" s="24">
        <v>0</v>
      </c>
      <c r="AO21" s="25">
        <f t="shared" si="17"/>
        <v>0</v>
      </c>
      <c r="AP21" s="24">
        <v>0</v>
      </c>
      <c r="AQ21" s="22">
        <v>0</v>
      </c>
      <c r="AR21" s="25">
        <f t="shared" si="18"/>
        <v>0</v>
      </c>
      <c r="AS21" s="24">
        <v>0</v>
      </c>
      <c r="AT21" s="24">
        <v>0</v>
      </c>
      <c r="AU21" s="25">
        <f t="shared" si="19"/>
        <v>0</v>
      </c>
      <c r="AV21" s="24">
        <v>0</v>
      </c>
      <c r="AW21" s="24">
        <v>0</v>
      </c>
      <c r="AX21" s="25">
        <f t="shared" si="20"/>
        <v>0</v>
      </c>
      <c r="AY21" s="24">
        <v>0</v>
      </c>
      <c r="AZ21" s="24">
        <v>0</v>
      </c>
      <c r="BA21" s="25">
        <f t="shared" si="21"/>
        <v>0</v>
      </c>
      <c r="BB21" s="24">
        <v>0</v>
      </c>
      <c r="BC21" s="24">
        <v>0</v>
      </c>
      <c r="BD21" s="25">
        <f t="shared" si="22"/>
        <v>0</v>
      </c>
      <c r="BE21" s="24">
        <v>0</v>
      </c>
      <c r="BF21" s="24">
        <v>0</v>
      </c>
      <c r="BG21" s="25">
        <f t="shared" si="23"/>
        <v>0</v>
      </c>
      <c r="BH21" s="24">
        <v>0</v>
      </c>
      <c r="BI21" s="24">
        <v>0</v>
      </c>
      <c r="BJ21" s="25">
        <f t="shared" si="24"/>
        <v>0</v>
      </c>
      <c r="BK21" s="24">
        <v>0</v>
      </c>
      <c r="BL21" s="24">
        <v>0</v>
      </c>
      <c r="BM21" s="25">
        <f t="shared" si="25"/>
        <v>0</v>
      </c>
      <c r="BN21" s="24">
        <v>0</v>
      </c>
      <c r="BO21" s="24">
        <v>0</v>
      </c>
      <c r="BP21" s="25">
        <f t="shared" si="26"/>
        <v>0</v>
      </c>
      <c r="BQ21" s="24">
        <v>0</v>
      </c>
      <c r="BR21" s="26">
        <f t="shared" si="27"/>
        <v>0</v>
      </c>
      <c r="BS21" s="27">
        <v>0</v>
      </c>
      <c r="BT21" s="16"/>
      <c r="BU21" s="16"/>
      <c r="BV21" s="16"/>
      <c r="BW21" s="16"/>
    </row>
    <row r="22" spans="1:75" ht="16.5" customHeight="1" outlineLevel="1" thickBot="1" x14ac:dyDescent="0.3">
      <c r="A22" s="30" t="s">
        <v>50</v>
      </c>
      <c r="B22" s="22">
        <f t="shared" si="3"/>
        <v>15</v>
      </c>
      <c r="C22" s="22">
        <v>0</v>
      </c>
      <c r="D22" s="22">
        <v>0</v>
      </c>
      <c r="E22" s="23">
        <f t="shared" si="4"/>
        <v>0</v>
      </c>
      <c r="F22" s="22">
        <v>0</v>
      </c>
      <c r="G22" s="22">
        <v>0</v>
      </c>
      <c r="H22" s="23">
        <f t="shared" si="5"/>
        <v>0</v>
      </c>
      <c r="I22" s="22">
        <v>0</v>
      </c>
      <c r="J22" s="22">
        <v>0</v>
      </c>
      <c r="K22" s="23">
        <f t="shared" si="6"/>
        <v>0</v>
      </c>
      <c r="L22" s="22">
        <v>0</v>
      </c>
      <c r="M22" s="24">
        <v>0</v>
      </c>
      <c r="N22" s="25">
        <f t="shared" si="7"/>
        <v>0</v>
      </c>
      <c r="O22" s="24">
        <v>0</v>
      </c>
      <c r="P22" s="24">
        <v>0</v>
      </c>
      <c r="Q22" s="25">
        <f t="shared" si="8"/>
        <v>0</v>
      </c>
      <c r="R22" s="24">
        <v>0</v>
      </c>
      <c r="S22" s="24">
        <v>0</v>
      </c>
      <c r="T22" s="25">
        <f t="shared" si="9"/>
        <v>0</v>
      </c>
      <c r="U22" s="24">
        <v>0</v>
      </c>
      <c r="V22" s="24">
        <v>0</v>
      </c>
      <c r="W22" s="25">
        <f t="shared" si="10"/>
        <v>0</v>
      </c>
      <c r="X22" s="24">
        <v>0</v>
      </c>
      <c r="Y22" s="24">
        <v>0</v>
      </c>
      <c r="Z22" s="25">
        <f t="shared" si="11"/>
        <v>0</v>
      </c>
      <c r="AA22" s="24">
        <v>0</v>
      </c>
      <c r="AB22" s="24">
        <v>0</v>
      </c>
      <c r="AC22" s="25">
        <f t="shared" si="12"/>
        <v>0</v>
      </c>
      <c r="AD22" s="24">
        <v>0</v>
      </c>
      <c r="AE22" s="24">
        <v>0</v>
      </c>
      <c r="AF22" s="25">
        <f t="shared" si="13"/>
        <v>0</v>
      </c>
      <c r="AG22" s="24">
        <v>15</v>
      </c>
      <c r="AH22" s="24">
        <v>4</v>
      </c>
      <c r="AI22" s="25">
        <f t="shared" si="14"/>
        <v>0.26666666666666666</v>
      </c>
      <c r="AJ22" s="24">
        <v>0</v>
      </c>
      <c r="AK22" s="25">
        <f t="shared" si="15"/>
        <v>0</v>
      </c>
      <c r="AL22" s="24">
        <f t="shared" si="16"/>
        <v>0</v>
      </c>
      <c r="AM22" s="24">
        <v>0</v>
      </c>
      <c r="AN22" s="24">
        <v>0</v>
      </c>
      <c r="AO22" s="25">
        <f t="shared" si="17"/>
        <v>0</v>
      </c>
      <c r="AP22" s="24">
        <v>0</v>
      </c>
      <c r="AQ22" s="22">
        <v>0</v>
      </c>
      <c r="AR22" s="25">
        <f t="shared" si="18"/>
        <v>0</v>
      </c>
      <c r="AS22" s="24">
        <v>0</v>
      </c>
      <c r="AT22" s="24">
        <v>0</v>
      </c>
      <c r="AU22" s="25">
        <f t="shared" si="19"/>
        <v>0</v>
      </c>
      <c r="AV22" s="24">
        <v>0</v>
      </c>
      <c r="AW22" s="24">
        <v>0</v>
      </c>
      <c r="AX22" s="25">
        <f t="shared" si="20"/>
        <v>0</v>
      </c>
      <c r="AY22" s="24">
        <v>0</v>
      </c>
      <c r="AZ22" s="24">
        <v>0</v>
      </c>
      <c r="BA22" s="25">
        <f t="shared" si="21"/>
        <v>0</v>
      </c>
      <c r="BB22" s="24">
        <v>0</v>
      </c>
      <c r="BC22" s="24">
        <v>0</v>
      </c>
      <c r="BD22" s="25">
        <f t="shared" si="22"/>
        <v>0</v>
      </c>
      <c r="BE22" s="24">
        <v>0</v>
      </c>
      <c r="BF22" s="24">
        <v>0</v>
      </c>
      <c r="BG22" s="25">
        <f t="shared" si="23"/>
        <v>0</v>
      </c>
      <c r="BH22" s="24">
        <v>0</v>
      </c>
      <c r="BI22" s="24">
        <v>0</v>
      </c>
      <c r="BJ22" s="25">
        <f t="shared" si="24"/>
        <v>0</v>
      </c>
      <c r="BK22" s="24">
        <v>0</v>
      </c>
      <c r="BL22" s="24">
        <v>0</v>
      </c>
      <c r="BM22" s="25">
        <f t="shared" si="25"/>
        <v>0</v>
      </c>
      <c r="BN22" s="24">
        <v>0</v>
      </c>
      <c r="BO22" s="24">
        <v>0</v>
      </c>
      <c r="BP22" s="25">
        <f t="shared" si="26"/>
        <v>0</v>
      </c>
      <c r="BQ22" s="24">
        <v>0</v>
      </c>
      <c r="BR22" s="26">
        <f t="shared" si="27"/>
        <v>0</v>
      </c>
      <c r="BS22" s="27">
        <v>0</v>
      </c>
      <c r="BT22" s="16"/>
      <c r="BU22" s="16"/>
      <c r="BV22" s="16"/>
      <c r="BW22" s="16"/>
    </row>
    <row r="23" spans="1:75" ht="16.5" customHeight="1" outlineLevel="1" thickBot="1" x14ac:dyDescent="0.3">
      <c r="A23" s="30" t="s">
        <v>51</v>
      </c>
      <c r="B23" s="22">
        <f t="shared" si="3"/>
        <v>46</v>
      </c>
      <c r="C23" s="22">
        <v>0</v>
      </c>
      <c r="D23" s="22">
        <v>0</v>
      </c>
      <c r="E23" s="23">
        <f t="shared" si="4"/>
        <v>0</v>
      </c>
      <c r="F23" s="22">
        <v>0</v>
      </c>
      <c r="G23" s="22">
        <v>0</v>
      </c>
      <c r="H23" s="23">
        <f t="shared" si="5"/>
        <v>0</v>
      </c>
      <c r="I23" s="22">
        <v>0</v>
      </c>
      <c r="J23" s="22">
        <v>0</v>
      </c>
      <c r="K23" s="23">
        <f t="shared" si="6"/>
        <v>0</v>
      </c>
      <c r="L23" s="22">
        <v>0</v>
      </c>
      <c r="M23" s="24">
        <v>0</v>
      </c>
      <c r="N23" s="25">
        <f t="shared" si="7"/>
        <v>0</v>
      </c>
      <c r="O23" s="24">
        <v>0</v>
      </c>
      <c r="P23" s="24">
        <v>0</v>
      </c>
      <c r="Q23" s="25">
        <f t="shared" si="8"/>
        <v>0</v>
      </c>
      <c r="R23" s="24">
        <v>0</v>
      </c>
      <c r="S23" s="24">
        <v>0</v>
      </c>
      <c r="T23" s="25">
        <f t="shared" si="9"/>
        <v>0</v>
      </c>
      <c r="U23" s="24">
        <v>0</v>
      </c>
      <c r="V23" s="24">
        <v>0</v>
      </c>
      <c r="W23" s="25">
        <f t="shared" si="10"/>
        <v>0</v>
      </c>
      <c r="X23" s="24">
        <v>0</v>
      </c>
      <c r="Y23" s="24">
        <v>0</v>
      </c>
      <c r="Z23" s="25">
        <f t="shared" si="11"/>
        <v>0</v>
      </c>
      <c r="AA23" s="24">
        <v>0</v>
      </c>
      <c r="AB23" s="24">
        <v>0</v>
      </c>
      <c r="AC23" s="25">
        <f t="shared" si="12"/>
        <v>0</v>
      </c>
      <c r="AD23" s="24">
        <v>0</v>
      </c>
      <c r="AE23" s="24">
        <v>0</v>
      </c>
      <c r="AF23" s="25">
        <f t="shared" si="13"/>
        <v>0</v>
      </c>
      <c r="AG23" s="24">
        <v>46</v>
      </c>
      <c r="AH23" s="24">
        <v>27</v>
      </c>
      <c r="AI23" s="25">
        <f t="shared" si="14"/>
        <v>0.58695652173913049</v>
      </c>
      <c r="AJ23" s="24">
        <v>0</v>
      </c>
      <c r="AK23" s="25">
        <f t="shared" si="15"/>
        <v>0</v>
      </c>
      <c r="AL23" s="24">
        <f t="shared" si="16"/>
        <v>0</v>
      </c>
      <c r="AM23" s="24">
        <v>0</v>
      </c>
      <c r="AN23" s="24">
        <v>0</v>
      </c>
      <c r="AO23" s="25">
        <f t="shared" si="17"/>
        <v>0</v>
      </c>
      <c r="AP23" s="24">
        <v>0</v>
      </c>
      <c r="AQ23" s="22">
        <v>0</v>
      </c>
      <c r="AR23" s="25">
        <f t="shared" si="18"/>
        <v>0</v>
      </c>
      <c r="AS23" s="24">
        <v>0</v>
      </c>
      <c r="AT23" s="24">
        <v>0</v>
      </c>
      <c r="AU23" s="25">
        <f t="shared" si="19"/>
        <v>0</v>
      </c>
      <c r="AV23" s="24">
        <v>0</v>
      </c>
      <c r="AW23" s="24">
        <v>0</v>
      </c>
      <c r="AX23" s="25">
        <f t="shared" si="20"/>
        <v>0</v>
      </c>
      <c r="AY23" s="24">
        <v>0</v>
      </c>
      <c r="AZ23" s="24">
        <v>0</v>
      </c>
      <c r="BA23" s="25">
        <f t="shared" si="21"/>
        <v>0</v>
      </c>
      <c r="BB23" s="24">
        <v>0</v>
      </c>
      <c r="BC23" s="24">
        <v>0</v>
      </c>
      <c r="BD23" s="25">
        <f t="shared" si="22"/>
        <v>0</v>
      </c>
      <c r="BE23" s="24">
        <v>0</v>
      </c>
      <c r="BF23" s="24">
        <v>0</v>
      </c>
      <c r="BG23" s="25">
        <f t="shared" si="23"/>
        <v>0</v>
      </c>
      <c r="BH23" s="24">
        <v>0</v>
      </c>
      <c r="BI23" s="24">
        <v>0</v>
      </c>
      <c r="BJ23" s="25">
        <f t="shared" si="24"/>
        <v>0</v>
      </c>
      <c r="BK23" s="24">
        <v>0</v>
      </c>
      <c r="BL23" s="24">
        <v>0</v>
      </c>
      <c r="BM23" s="25">
        <f t="shared" si="25"/>
        <v>0</v>
      </c>
      <c r="BN23" s="24">
        <v>0</v>
      </c>
      <c r="BO23" s="24">
        <v>0</v>
      </c>
      <c r="BP23" s="25">
        <f t="shared" si="26"/>
        <v>0</v>
      </c>
      <c r="BQ23" s="24">
        <v>0</v>
      </c>
      <c r="BR23" s="26">
        <f t="shared" si="27"/>
        <v>0</v>
      </c>
      <c r="BS23" s="27">
        <v>0</v>
      </c>
      <c r="BT23" s="16"/>
      <c r="BU23" s="16"/>
      <c r="BV23" s="16"/>
      <c r="BW23" s="16"/>
    </row>
    <row r="24" spans="1:75" ht="16.5" customHeight="1" outlineLevel="1" thickBot="1" x14ac:dyDescent="0.3">
      <c r="A24" s="30" t="s">
        <v>52</v>
      </c>
      <c r="B24" s="22">
        <f t="shared" si="3"/>
        <v>237</v>
      </c>
      <c r="C24" s="22">
        <v>0</v>
      </c>
      <c r="D24" s="22">
        <v>0</v>
      </c>
      <c r="E24" s="23">
        <f t="shared" si="4"/>
        <v>0</v>
      </c>
      <c r="F24" s="22">
        <v>0</v>
      </c>
      <c r="G24" s="22">
        <v>0</v>
      </c>
      <c r="H24" s="23">
        <f t="shared" si="5"/>
        <v>0</v>
      </c>
      <c r="I24" s="22">
        <v>0</v>
      </c>
      <c r="J24" s="22">
        <v>0</v>
      </c>
      <c r="K24" s="23">
        <f t="shared" si="6"/>
        <v>0</v>
      </c>
      <c r="L24" s="22">
        <v>0</v>
      </c>
      <c r="M24" s="24">
        <v>0</v>
      </c>
      <c r="N24" s="25">
        <f t="shared" si="7"/>
        <v>0</v>
      </c>
      <c r="O24" s="24">
        <v>0</v>
      </c>
      <c r="P24" s="24">
        <v>0</v>
      </c>
      <c r="Q24" s="25">
        <f t="shared" si="8"/>
        <v>0</v>
      </c>
      <c r="R24" s="24">
        <v>0</v>
      </c>
      <c r="S24" s="24">
        <v>0</v>
      </c>
      <c r="T24" s="25">
        <f t="shared" si="9"/>
        <v>0</v>
      </c>
      <c r="U24" s="24">
        <v>0</v>
      </c>
      <c r="V24" s="24">
        <v>0</v>
      </c>
      <c r="W24" s="25">
        <f t="shared" si="10"/>
        <v>0</v>
      </c>
      <c r="X24" s="24">
        <v>0</v>
      </c>
      <c r="Y24" s="24">
        <v>0</v>
      </c>
      <c r="Z24" s="25">
        <f t="shared" si="11"/>
        <v>0</v>
      </c>
      <c r="AA24" s="24">
        <v>0</v>
      </c>
      <c r="AB24" s="24">
        <v>0</v>
      </c>
      <c r="AC24" s="25">
        <f t="shared" si="12"/>
        <v>0</v>
      </c>
      <c r="AD24" s="24">
        <v>0</v>
      </c>
      <c r="AE24" s="24">
        <v>0</v>
      </c>
      <c r="AF24" s="25">
        <f t="shared" si="13"/>
        <v>0</v>
      </c>
      <c r="AG24" s="24">
        <v>237</v>
      </c>
      <c r="AH24" s="24">
        <v>125</v>
      </c>
      <c r="AI24" s="25">
        <f t="shared" si="14"/>
        <v>0.52742616033755274</v>
      </c>
      <c r="AJ24" s="24">
        <v>0</v>
      </c>
      <c r="AK24" s="25">
        <f t="shared" si="15"/>
        <v>0</v>
      </c>
      <c r="AL24" s="24">
        <f t="shared" si="16"/>
        <v>0</v>
      </c>
      <c r="AM24" s="24">
        <v>0</v>
      </c>
      <c r="AN24" s="24">
        <v>0</v>
      </c>
      <c r="AO24" s="25">
        <f t="shared" si="17"/>
        <v>0</v>
      </c>
      <c r="AP24" s="24">
        <v>0</v>
      </c>
      <c r="AQ24" s="22">
        <v>0</v>
      </c>
      <c r="AR24" s="25">
        <f t="shared" si="18"/>
        <v>0</v>
      </c>
      <c r="AS24" s="24">
        <v>0</v>
      </c>
      <c r="AT24" s="24">
        <v>0</v>
      </c>
      <c r="AU24" s="25">
        <f t="shared" si="19"/>
        <v>0</v>
      </c>
      <c r="AV24" s="24">
        <v>0</v>
      </c>
      <c r="AW24" s="24">
        <v>0</v>
      </c>
      <c r="AX24" s="25">
        <f t="shared" si="20"/>
        <v>0</v>
      </c>
      <c r="AY24" s="24">
        <v>0</v>
      </c>
      <c r="AZ24" s="24">
        <v>0</v>
      </c>
      <c r="BA24" s="25">
        <f t="shared" si="21"/>
        <v>0</v>
      </c>
      <c r="BB24" s="24">
        <v>0</v>
      </c>
      <c r="BC24" s="24">
        <v>0</v>
      </c>
      <c r="BD24" s="25">
        <f t="shared" si="22"/>
        <v>0</v>
      </c>
      <c r="BE24" s="24">
        <v>0</v>
      </c>
      <c r="BF24" s="24">
        <v>0</v>
      </c>
      <c r="BG24" s="25">
        <f t="shared" si="23"/>
        <v>0</v>
      </c>
      <c r="BH24" s="24">
        <v>0</v>
      </c>
      <c r="BI24" s="24">
        <v>0</v>
      </c>
      <c r="BJ24" s="25">
        <f t="shared" si="24"/>
        <v>0</v>
      </c>
      <c r="BK24" s="24">
        <v>0</v>
      </c>
      <c r="BL24" s="24">
        <v>0</v>
      </c>
      <c r="BM24" s="25">
        <f t="shared" si="25"/>
        <v>0</v>
      </c>
      <c r="BN24" s="24">
        <v>0</v>
      </c>
      <c r="BO24" s="24">
        <v>0</v>
      </c>
      <c r="BP24" s="25">
        <f t="shared" si="26"/>
        <v>0</v>
      </c>
      <c r="BQ24" s="24">
        <v>0</v>
      </c>
      <c r="BR24" s="26">
        <f t="shared" si="27"/>
        <v>0</v>
      </c>
      <c r="BS24" s="27">
        <v>0</v>
      </c>
      <c r="BT24" s="16"/>
      <c r="BU24" s="16"/>
      <c r="BV24" s="16"/>
      <c r="BW24" s="16"/>
    </row>
    <row r="25" spans="1:75" ht="16.5" customHeight="1" outlineLevel="1" thickBot="1" x14ac:dyDescent="0.3">
      <c r="A25" s="30" t="s">
        <v>53</v>
      </c>
      <c r="B25" s="22">
        <f t="shared" si="3"/>
        <v>115</v>
      </c>
      <c r="C25" s="22">
        <v>0</v>
      </c>
      <c r="D25" s="22">
        <v>0</v>
      </c>
      <c r="E25" s="23">
        <f t="shared" si="4"/>
        <v>0</v>
      </c>
      <c r="F25" s="22">
        <v>0</v>
      </c>
      <c r="G25" s="22">
        <v>0</v>
      </c>
      <c r="H25" s="23">
        <f t="shared" si="5"/>
        <v>0</v>
      </c>
      <c r="I25" s="22">
        <v>0</v>
      </c>
      <c r="J25" s="22">
        <v>0</v>
      </c>
      <c r="K25" s="23">
        <f t="shared" si="6"/>
        <v>0</v>
      </c>
      <c r="L25" s="22">
        <v>0</v>
      </c>
      <c r="M25" s="24">
        <v>0</v>
      </c>
      <c r="N25" s="25">
        <f t="shared" si="7"/>
        <v>0</v>
      </c>
      <c r="O25" s="24">
        <v>0</v>
      </c>
      <c r="P25" s="24">
        <v>0</v>
      </c>
      <c r="Q25" s="25">
        <f t="shared" si="8"/>
        <v>0</v>
      </c>
      <c r="R25" s="24">
        <v>0</v>
      </c>
      <c r="S25" s="24">
        <v>0</v>
      </c>
      <c r="T25" s="25">
        <f t="shared" si="9"/>
        <v>0</v>
      </c>
      <c r="U25" s="24">
        <v>0</v>
      </c>
      <c r="V25" s="24">
        <v>0</v>
      </c>
      <c r="W25" s="25">
        <f t="shared" si="10"/>
        <v>0</v>
      </c>
      <c r="X25" s="24">
        <v>0</v>
      </c>
      <c r="Y25" s="24">
        <v>0</v>
      </c>
      <c r="Z25" s="25">
        <f t="shared" si="11"/>
        <v>0</v>
      </c>
      <c r="AA25" s="24">
        <v>0</v>
      </c>
      <c r="AB25" s="24">
        <v>0</v>
      </c>
      <c r="AC25" s="25">
        <f t="shared" si="12"/>
        <v>0</v>
      </c>
      <c r="AD25" s="24">
        <v>0</v>
      </c>
      <c r="AE25" s="24">
        <v>0</v>
      </c>
      <c r="AF25" s="25">
        <f t="shared" si="13"/>
        <v>0</v>
      </c>
      <c r="AG25" s="24">
        <v>115</v>
      </c>
      <c r="AH25" s="24">
        <v>64</v>
      </c>
      <c r="AI25" s="25">
        <f t="shared" si="14"/>
        <v>0.55652173913043479</v>
      </c>
      <c r="AJ25" s="24">
        <v>0</v>
      </c>
      <c r="AK25" s="25">
        <f t="shared" si="15"/>
        <v>0</v>
      </c>
      <c r="AL25" s="24">
        <f t="shared" si="16"/>
        <v>0</v>
      </c>
      <c r="AM25" s="24">
        <v>0</v>
      </c>
      <c r="AN25" s="24">
        <v>0</v>
      </c>
      <c r="AO25" s="25">
        <f t="shared" si="17"/>
        <v>0</v>
      </c>
      <c r="AP25" s="24">
        <v>0</v>
      </c>
      <c r="AQ25" s="22">
        <v>0</v>
      </c>
      <c r="AR25" s="25">
        <f t="shared" si="18"/>
        <v>0</v>
      </c>
      <c r="AS25" s="24">
        <v>0</v>
      </c>
      <c r="AT25" s="24">
        <v>0</v>
      </c>
      <c r="AU25" s="25">
        <f t="shared" si="19"/>
        <v>0</v>
      </c>
      <c r="AV25" s="24">
        <v>0</v>
      </c>
      <c r="AW25" s="24">
        <v>0</v>
      </c>
      <c r="AX25" s="25">
        <f t="shared" si="20"/>
        <v>0</v>
      </c>
      <c r="AY25" s="24">
        <v>0</v>
      </c>
      <c r="AZ25" s="24">
        <v>0</v>
      </c>
      <c r="BA25" s="25">
        <f t="shared" si="21"/>
        <v>0</v>
      </c>
      <c r="BB25" s="24">
        <v>0</v>
      </c>
      <c r="BC25" s="24">
        <v>0</v>
      </c>
      <c r="BD25" s="25">
        <f t="shared" si="22"/>
        <v>0</v>
      </c>
      <c r="BE25" s="24">
        <v>0</v>
      </c>
      <c r="BF25" s="24">
        <v>0</v>
      </c>
      <c r="BG25" s="25">
        <f t="shared" si="23"/>
        <v>0</v>
      </c>
      <c r="BH25" s="24">
        <v>0</v>
      </c>
      <c r="BI25" s="24">
        <v>0</v>
      </c>
      <c r="BJ25" s="25">
        <f t="shared" si="24"/>
        <v>0</v>
      </c>
      <c r="BK25" s="24">
        <v>0</v>
      </c>
      <c r="BL25" s="24">
        <v>0</v>
      </c>
      <c r="BM25" s="25">
        <f t="shared" si="25"/>
        <v>0</v>
      </c>
      <c r="BN25" s="24">
        <v>0</v>
      </c>
      <c r="BO25" s="24">
        <v>0</v>
      </c>
      <c r="BP25" s="25">
        <f t="shared" si="26"/>
        <v>0</v>
      </c>
      <c r="BQ25" s="24">
        <v>0</v>
      </c>
      <c r="BR25" s="26">
        <f t="shared" si="27"/>
        <v>0</v>
      </c>
      <c r="BS25" s="27">
        <v>0</v>
      </c>
      <c r="BT25" s="16"/>
      <c r="BU25" s="16"/>
      <c r="BV25" s="16"/>
      <c r="BW25" s="16"/>
    </row>
    <row r="26" spans="1:75" ht="16.5" customHeight="1" outlineLevel="1" thickBot="1" x14ac:dyDescent="0.3">
      <c r="A26" s="30" t="s">
        <v>54</v>
      </c>
      <c r="B26" s="22">
        <f t="shared" si="3"/>
        <v>45</v>
      </c>
      <c r="C26" s="22">
        <v>0</v>
      </c>
      <c r="D26" s="22">
        <v>0</v>
      </c>
      <c r="E26" s="23">
        <f t="shared" si="4"/>
        <v>0</v>
      </c>
      <c r="F26" s="22">
        <v>0</v>
      </c>
      <c r="G26" s="22">
        <v>0</v>
      </c>
      <c r="H26" s="23">
        <f t="shared" si="5"/>
        <v>0</v>
      </c>
      <c r="I26" s="22">
        <v>0</v>
      </c>
      <c r="J26" s="22">
        <v>0</v>
      </c>
      <c r="K26" s="23">
        <f t="shared" si="6"/>
        <v>0</v>
      </c>
      <c r="L26" s="22">
        <v>0</v>
      </c>
      <c r="M26" s="24">
        <v>0</v>
      </c>
      <c r="N26" s="25">
        <f t="shared" si="7"/>
        <v>0</v>
      </c>
      <c r="O26" s="24">
        <v>0</v>
      </c>
      <c r="P26" s="24">
        <v>0</v>
      </c>
      <c r="Q26" s="25">
        <f t="shared" si="8"/>
        <v>0</v>
      </c>
      <c r="R26" s="24">
        <v>0</v>
      </c>
      <c r="S26" s="24">
        <v>0</v>
      </c>
      <c r="T26" s="25">
        <f t="shared" si="9"/>
        <v>0</v>
      </c>
      <c r="U26" s="24">
        <v>0</v>
      </c>
      <c r="V26" s="24">
        <v>0</v>
      </c>
      <c r="W26" s="25">
        <f t="shared" si="10"/>
        <v>0</v>
      </c>
      <c r="X26" s="24">
        <v>0</v>
      </c>
      <c r="Y26" s="24">
        <v>0</v>
      </c>
      <c r="Z26" s="25">
        <f t="shared" si="11"/>
        <v>0</v>
      </c>
      <c r="AA26" s="24">
        <v>0</v>
      </c>
      <c r="AB26" s="24">
        <v>0</v>
      </c>
      <c r="AC26" s="25">
        <f t="shared" si="12"/>
        <v>0</v>
      </c>
      <c r="AD26" s="24">
        <v>0</v>
      </c>
      <c r="AE26" s="24">
        <v>0</v>
      </c>
      <c r="AF26" s="25">
        <f t="shared" si="13"/>
        <v>0</v>
      </c>
      <c r="AG26" s="24">
        <v>45</v>
      </c>
      <c r="AH26" s="24">
        <v>25</v>
      </c>
      <c r="AI26" s="25">
        <f t="shared" si="14"/>
        <v>0.55555555555555558</v>
      </c>
      <c r="AJ26" s="24">
        <v>0</v>
      </c>
      <c r="AK26" s="25">
        <f t="shared" si="15"/>
        <v>0</v>
      </c>
      <c r="AL26" s="24">
        <f t="shared" si="16"/>
        <v>0</v>
      </c>
      <c r="AM26" s="24">
        <v>0</v>
      </c>
      <c r="AN26" s="24">
        <v>0</v>
      </c>
      <c r="AO26" s="25">
        <f t="shared" si="17"/>
        <v>0</v>
      </c>
      <c r="AP26" s="24">
        <v>0</v>
      </c>
      <c r="AQ26" s="22">
        <v>0</v>
      </c>
      <c r="AR26" s="25">
        <f t="shared" si="18"/>
        <v>0</v>
      </c>
      <c r="AS26" s="24">
        <v>0</v>
      </c>
      <c r="AT26" s="24">
        <v>0</v>
      </c>
      <c r="AU26" s="25">
        <f t="shared" si="19"/>
        <v>0</v>
      </c>
      <c r="AV26" s="24">
        <v>0</v>
      </c>
      <c r="AW26" s="24">
        <v>0</v>
      </c>
      <c r="AX26" s="25">
        <f t="shared" si="20"/>
        <v>0</v>
      </c>
      <c r="AY26" s="24">
        <v>0</v>
      </c>
      <c r="AZ26" s="24">
        <v>0</v>
      </c>
      <c r="BA26" s="25">
        <f t="shared" si="21"/>
        <v>0</v>
      </c>
      <c r="BB26" s="24">
        <v>0</v>
      </c>
      <c r="BC26" s="24">
        <v>0</v>
      </c>
      <c r="BD26" s="25">
        <f t="shared" si="22"/>
        <v>0</v>
      </c>
      <c r="BE26" s="24">
        <v>0</v>
      </c>
      <c r="BF26" s="24">
        <v>0</v>
      </c>
      <c r="BG26" s="25">
        <f t="shared" si="23"/>
        <v>0</v>
      </c>
      <c r="BH26" s="24">
        <v>0</v>
      </c>
      <c r="BI26" s="24">
        <v>0</v>
      </c>
      <c r="BJ26" s="25">
        <f t="shared" si="24"/>
        <v>0</v>
      </c>
      <c r="BK26" s="24">
        <v>0</v>
      </c>
      <c r="BL26" s="24">
        <v>0</v>
      </c>
      <c r="BM26" s="25">
        <f t="shared" si="25"/>
        <v>0</v>
      </c>
      <c r="BN26" s="24">
        <v>0</v>
      </c>
      <c r="BO26" s="24">
        <v>0</v>
      </c>
      <c r="BP26" s="25">
        <f t="shared" si="26"/>
        <v>0</v>
      </c>
      <c r="BQ26" s="24">
        <v>0</v>
      </c>
      <c r="BR26" s="26">
        <f t="shared" si="27"/>
        <v>0</v>
      </c>
      <c r="BS26" s="27">
        <v>0</v>
      </c>
      <c r="BT26" s="16"/>
      <c r="BU26" s="16"/>
      <c r="BV26" s="16"/>
      <c r="BW26" s="16"/>
    </row>
    <row r="27" spans="1:75" ht="16.5" customHeight="1" outlineLevel="1" thickBot="1" x14ac:dyDescent="0.3">
      <c r="A27" s="30" t="s">
        <v>55</v>
      </c>
      <c r="B27" s="22">
        <f t="shared" si="3"/>
        <v>60</v>
      </c>
      <c r="C27" s="22">
        <v>0</v>
      </c>
      <c r="D27" s="22">
        <v>0</v>
      </c>
      <c r="E27" s="23">
        <f t="shared" si="4"/>
        <v>0</v>
      </c>
      <c r="F27" s="22">
        <v>0</v>
      </c>
      <c r="G27" s="22">
        <v>0</v>
      </c>
      <c r="H27" s="23">
        <f t="shared" si="5"/>
        <v>0</v>
      </c>
      <c r="I27" s="22">
        <v>0</v>
      </c>
      <c r="J27" s="22">
        <v>0</v>
      </c>
      <c r="K27" s="23">
        <f t="shared" si="6"/>
        <v>0</v>
      </c>
      <c r="L27" s="22">
        <v>0</v>
      </c>
      <c r="M27" s="24">
        <v>0</v>
      </c>
      <c r="N27" s="25">
        <f t="shared" si="7"/>
        <v>0</v>
      </c>
      <c r="O27" s="24">
        <v>0</v>
      </c>
      <c r="P27" s="24">
        <v>0</v>
      </c>
      <c r="Q27" s="25">
        <f t="shared" si="8"/>
        <v>0</v>
      </c>
      <c r="R27" s="24">
        <v>0</v>
      </c>
      <c r="S27" s="24">
        <v>0</v>
      </c>
      <c r="T27" s="25">
        <f t="shared" si="9"/>
        <v>0</v>
      </c>
      <c r="U27" s="24">
        <v>0</v>
      </c>
      <c r="V27" s="24">
        <v>0</v>
      </c>
      <c r="W27" s="25">
        <f t="shared" si="10"/>
        <v>0</v>
      </c>
      <c r="X27" s="24">
        <v>0</v>
      </c>
      <c r="Y27" s="24">
        <v>0</v>
      </c>
      <c r="Z27" s="25">
        <f t="shared" si="11"/>
        <v>0</v>
      </c>
      <c r="AA27" s="24">
        <v>0</v>
      </c>
      <c r="AB27" s="24">
        <v>0</v>
      </c>
      <c r="AC27" s="25">
        <f t="shared" si="12"/>
        <v>0</v>
      </c>
      <c r="AD27" s="24">
        <v>0</v>
      </c>
      <c r="AE27" s="24">
        <v>0</v>
      </c>
      <c r="AF27" s="25">
        <f t="shared" si="13"/>
        <v>0</v>
      </c>
      <c r="AG27" s="24">
        <v>60</v>
      </c>
      <c r="AH27" s="24">
        <v>35</v>
      </c>
      <c r="AI27" s="25">
        <f t="shared" si="14"/>
        <v>0.58333333333333337</v>
      </c>
      <c r="AJ27" s="24">
        <v>0</v>
      </c>
      <c r="AK27" s="25">
        <f t="shared" si="15"/>
        <v>0</v>
      </c>
      <c r="AL27" s="24">
        <f t="shared" si="16"/>
        <v>0</v>
      </c>
      <c r="AM27" s="24">
        <v>0</v>
      </c>
      <c r="AN27" s="24">
        <v>0</v>
      </c>
      <c r="AO27" s="25">
        <f t="shared" si="17"/>
        <v>0</v>
      </c>
      <c r="AP27" s="24">
        <v>0</v>
      </c>
      <c r="AQ27" s="22">
        <v>0</v>
      </c>
      <c r="AR27" s="25">
        <f t="shared" si="18"/>
        <v>0</v>
      </c>
      <c r="AS27" s="24">
        <v>0</v>
      </c>
      <c r="AT27" s="24">
        <v>0</v>
      </c>
      <c r="AU27" s="25">
        <f t="shared" si="19"/>
        <v>0</v>
      </c>
      <c r="AV27" s="24">
        <v>0</v>
      </c>
      <c r="AW27" s="24">
        <v>0</v>
      </c>
      <c r="AX27" s="25">
        <f t="shared" si="20"/>
        <v>0</v>
      </c>
      <c r="AY27" s="24">
        <v>0</v>
      </c>
      <c r="AZ27" s="24">
        <v>0</v>
      </c>
      <c r="BA27" s="25">
        <f t="shared" si="21"/>
        <v>0</v>
      </c>
      <c r="BB27" s="24">
        <v>0</v>
      </c>
      <c r="BC27" s="24">
        <v>0</v>
      </c>
      <c r="BD27" s="25">
        <f t="shared" si="22"/>
        <v>0</v>
      </c>
      <c r="BE27" s="24">
        <v>0</v>
      </c>
      <c r="BF27" s="24">
        <v>0</v>
      </c>
      <c r="BG27" s="25">
        <f t="shared" si="23"/>
        <v>0</v>
      </c>
      <c r="BH27" s="24">
        <v>0</v>
      </c>
      <c r="BI27" s="24">
        <v>0</v>
      </c>
      <c r="BJ27" s="25">
        <f t="shared" si="24"/>
        <v>0</v>
      </c>
      <c r="BK27" s="24">
        <v>0</v>
      </c>
      <c r="BL27" s="24">
        <v>0</v>
      </c>
      <c r="BM27" s="25">
        <f t="shared" si="25"/>
        <v>0</v>
      </c>
      <c r="BN27" s="24">
        <v>0</v>
      </c>
      <c r="BO27" s="24">
        <v>0</v>
      </c>
      <c r="BP27" s="25">
        <f t="shared" si="26"/>
        <v>0</v>
      </c>
      <c r="BQ27" s="24">
        <v>0</v>
      </c>
      <c r="BR27" s="26">
        <f t="shared" si="27"/>
        <v>0</v>
      </c>
      <c r="BS27" s="27">
        <v>0</v>
      </c>
      <c r="BT27" s="16"/>
      <c r="BU27" s="16"/>
      <c r="BV27" s="16"/>
      <c r="BW27" s="16"/>
    </row>
    <row r="28" spans="1:75" ht="16.5" customHeight="1" outlineLevel="1" thickBot="1" x14ac:dyDescent="0.3">
      <c r="A28" s="30" t="s">
        <v>56</v>
      </c>
      <c r="B28" s="22">
        <f t="shared" si="3"/>
        <v>43</v>
      </c>
      <c r="C28" s="22">
        <v>0</v>
      </c>
      <c r="D28" s="22">
        <v>0</v>
      </c>
      <c r="E28" s="23">
        <f t="shared" si="4"/>
        <v>0</v>
      </c>
      <c r="F28" s="22">
        <v>0</v>
      </c>
      <c r="G28" s="22">
        <v>0</v>
      </c>
      <c r="H28" s="23">
        <f t="shared" si="5"/>
        <v>0</v>
      </c>
      <c r="I28" s="22">
        <v>0</v>
      </c>
      <c r="J28" s="22">
        <v>0</v>
      </c>
      <c r="K28" s="23">
        <f t="shared" si="6"/>
        <v>0</v>
      </c>
      <c r="L28" s="22">
        <v>0</v>
      </c>
      <c r="M28" s="24">
        <v>0</v>
      </c>
      <c r="N28" s="25">
        <f t="shared" si="7"/>
        <v>0</v>
      </c>
      <c r="O28" s="24">
        <v>0</v>
      </c>
      <c r="P28" s="24">
        <v>0</v>
      </c>
      <c r="Q28" s="25">
        <f t="shared" si="8"/>
        <v>0</v>
      </c>
      <c r="R28" s="24">
        <v>0</v>
      </c>
      <c r="S28" s="24">
        <v>0</v>
      </c>
      <c r="T28" s="25">
        <f t="shared" si="9"/>
        <v>0</v>
      </c>
      <c r="U28" s="24">
        <v>0</v>
      </c>
      <c r="V28" s="24">
        <v>0</v>
      </c>
      <c r="W28" s="25">
        <f t="shared" si="10"/>
        <v>0</v>
      </c>
      <c r="X28" s="24">
        <v>0</v>
      </c>
      <c r="Y28" s="24">
        <v>0</v>
      </c>
      <c r="Z28" s="25">
        <f t="shared" si="11"/>
        <v>0</v>
      </c>
      <c r="AA28" s="24">
        <v>0</v>
      </c>
      <c r="AB28" s="24">
        <v>0</v>
      </c>
      <c r="AC28" s="25">
        <f t="shared" si="12"/>
        <v>0</v>
      </c>
      <c r="AD28" s="24">
        <v>0</v>
      </c>
      <c r="AE28" s="24">
        <v>0</v>
      </c>
      <c r="AF28" s="25">
        <f t="shared" si="13"/>
        <v>0</v>
      </c>
      <c r="AG28" s="24">
        <v>43</v>
      </c>
      <c r="AH28" s="24">
        <v>32</v>
      </c>
      <c r="AI28" s="25">
        <f t="shared" si="14"/>
        <v>0.7441860465116279</v>
      </c>
      <c r="AJ28" s="24">
        <v>0</v>
      </c>
      <c r="AK28" s="25">
        <f t="shared" si="15"/>
        <v>0</v>
      </c>
      <c r="AL28" s="24">
        <f t="shared" si="16"/>
        <v>0</v>
      </c>
      <c r="AM28" s="24">
        <v>0</v>
      </c>
      <c r="AN28" s="24">
        <v>0</v>
      </c>
      <c r="AO28" s="25">
        <f t="shared" si="17"/>
        <v>0</v>
      </c>
      <c r="AP28" s="24">
        <v>0</v>
      </c>
      <c r="AQ28" s="22">
        <v>0</v>
      </c>
      <c r="AR28" s="25">
        <f t="shared" si="18"/>
        <v>0</v>
      </c>
      <c r="AS28" s="24">
        <v>0</v>
      </c>
      <c r="AT28" s="24">
        <v>0</v>
      </c>
      <c r="AU28" s="25">
        <f t="shared" si="19"/>
        <v>0</v>
      </c>
      <c r="AV28" s="24">
        <v>0</v>
      </c>
      <c r="AW28" s="24">
        <v>0</v>
      </c>
      <c r="AX28" s="25">
        <f t="shared" si="20"/>
        <v>0</v>
      </c>
      <c r="AY28" s="24">
        <v>0</v>
      </c>
      <c r="AZ28" s="24">
        <v>0</v>
      </c>
      <c r="BA28" s="25">
        <f t="shared" si="21"/>
        <v>0</v>
      </c>
      <c r="BB28" s="24">
        <v>0</v>
      </c>
      <c r="BC28" s="24">
        <v>0</v>
      </c>
      <c r="BD28" s="25">
        <f t="shared" si="22"/>
        <v>0</v>
      </c>
      <c r="BE28" s="24">
        <v>0</v>
      </c>
      <c r="BF28" s="24">
        <v>0</v>
      </c>
      <c r="BG28" s="25">
        <f t="shared" si="23"/>
        <v>0</v>
      </c>
      <c r="BH28" s="24">
        <v>0</v>
      </c>
      <c r="BI28" s="24">
        <v>0</v>
      </c>
      <c r="BJ28" s="25">
        <f t="shared" si="24"/>
        <v>0</v>
      </c>
      <c r="BK28" s="24">
        <v>0</v>
      </c>
      <c r="BL28" s="24">
        <v>0</v>
      </c>
      <c r="BM28" s="25">
        <f t="shared" si="25"/>
        <v>0</v>
      </c>
      <c r="BN28" s="24">
        <v>0</v>
      </c>
      <c r="BO28" s="24">
        <v>0</v>
      </c>
      <c r="BP28" s="25">
        <f t="shared" si="26"/>
        <v>0</v>
      </c>
      <c r="BQ28" s="24">
        <v>0</v>
      </c>
      <c r="BR28" s="26">
        <f t="shared" si="27"/>
        <v>0</v>
      </c>
      <c r="BS28" s="27">
        <v>0</v>
      </c>
      <c r="BT28" s="16"/>
      <c r="BU28" s="16"/>
      <c r="BV28" s="16"/>
      <c r="BW28" s="16"/>
    </row>
    <row r="29" spans="1:75" ht="16.5" customHeight="1" outlineLevel="1" thickBot="1" x14ac:dyDescent="0.3">
      <c r="A29" s="30" t="s">
        <v>57</v>
      </c>
      <c r="B29" s="22">
        <f t="shared" si="3"/>
        <v>57</v>
      </c>
      <c r="C29" s="22">
        <v>0</v>
      </c>
      <c r="D29" s="22">
        <v>0</v>
      </c>
      <c r="E29" s="23">
        <f t="shared" si="4"/>
        <v>0</v>
      </c>
      <c r="F29" s="22">
        <v>0</v>
      </c>
      <c r="G29" s="22">
        <v>0</v>
      </c>
      <c r="H29" s="23">
        <f t="shared" si="5"/>
        <v>0</v>
      </c>
      <c r="I29" s="22">
        <v>0</v>
      </c>
      <c r="J29" s="22">
        <v>0</v>
      </c>
      <c r="K29" s="23">
        <f t="shared" si="6"/>
        <v>0</v>
      </c>
      <c r="L29" s="22">
        <v>0</v>
      </c>
      <c r="M29" s="24">
        <v>0</v>
      </c>
      <c r="N29" s="25">
        <f t="shared" si="7"/>
        <v>0</v>
      </c>
      <c r="O29" s="24">
        <v>0</v>
      </c>
      <c r="P29" s="24">
        <v>0</v>
      </c>
      <c r="Q29" s="25">
        <f t="shared" si="8"/>
        <v>0</v>
      </c>
      <c r="R29" s="24">
        <v>0</v>
      </c>
      <c r="S29" s="24">
        <v>0</v>
      </c>
      <c r="T29" s="25">
        <f t="shared" si="9"/>
        <v>0</v>
      </c>
      <c r="U29" s="24">
        <v>0</v>
      </c>
      <c r="V29" s="24">
        <v>0</v>
      </c>
      <c r="W29" s="25">
        <f t="shared" si="10"/>
        <v>0</v>
      </c>
      <c r="X29" s="24">
        <v>0</v>
      </c>
      <c r="Y29" s="24">
        <v>0</v>
      </c>
      <c r="Z29" s="25">
        <f t="shared" si="11"/>
        <v>0</v>
      </c>
      <c r="AA29" s="24">
        <v>0</v>
      </c>
      <c r="AB29" s="24">
        <v>0</v>
      </c>
      <c r="AC29" s="25">
        <f t="shared" si="12"/>
        <v>0</v>
      </c>
      <c r="AD29" s="24">
        <v>0</v>
      </c>
      <c r="AE29" s="24">
        <v>0</v>
      </c>
      <c r="AF29" s="25">
        <f t="shared" si="13"/>
        <v>0</v>
      </c>
      <c r="AG29" s="24">
        <v>57</v>
      </c>
      <c r="AH29" s="24">
        <v>26</v>
      </c>
      <c r="AI29" s="25">
        <f t="shared" si="14"/>
        <v>0.45614035087719296</v>
      </c>
      <c r="AJ29" s="24">
        <v>0</v>
      </c>
      <c r="AK29" s="25">
        <f t="shared" si="15"/>
        <v>0</v>
      </c>
      <c r="AL29" s="24">
        <f t="shared" si="16"/>
        <v>0</v>
      </c>
      <c r="AM29" s="24">
        <v>0</v>
      </c>
      <c r="AN29" s="24">
        <v>0</v>
      </c>
      <c r="AO29" s="25">
        <f t="shared" si="17"/>
        <v>0</v>
      </c>
      <c r="AP29" s="24">
        <v>0</v>
      </c>
      <c r="AQ29" s="22">
        <v>0</v>
      </c>
      <c r="AR29" s="25">
        <f t="shared" si="18"/>
        <v>0</v>
      </c>
      <c r="AS29" s="24">
        <v>0</v>
      </c>
      <c r="AT29" s="24">
        <v>0</v>
      </c>
      <c r="AU29" s="25">
        <f t="shared" si="19"/>
        <v>0</v>
      </c>
      <c r="AV29" s="24">
        <v>0</v>
      </c>
      <c r="AW29" s="24">
        <v>0</v>
      </c>
      <c r="AX29" s="25">
        <f t="shared" si="20"/>
        <v>0</v>
      </c>
      <c r="AY29" s="24">
        <v>0</v>
      </c>
      <c r="AZ29" s="24">
        <v>0</v>
      </c>
      <c r="BA29" s="25">
        <f t="shared" si="21"/>
        <v>0</v>
      </c>
      <c r="BB29" s="24">
        <v>0</v>
      </c>
      <c r="BC29" s="24">
        <v>0</v>
      </c>
      <c r="BD29" s="25">
        <f t="shared" si="22"/>
        <v>0</v>
      </c>
      <c r="BE29" s="24">
        <v>0</v>
      </c>
      <c r="BF29" s="24">
        <v>0</v>
      </c>
      <c r="BG29" s="25">
        <f t="shared" si="23"/>
        <v>0</v>
      </c>
      <c r="BH29" s="24">
        <v>0</v>
      </c>
      <c r="BI29" s="24">
        <v>0</v>
      </c>
      <c r="BJ29" s="25">
        <f t="shared" si="24"/>
        <v>0</v>
      </c>
      <c r="BK29" s="24">
        <v>0</v>
      </c>
      <c r="BL29" s="24">
        <v>0</v>
      </c>
      <c r="BM29" s="25">
        <f t="shared" si="25"/>
        <v>0</v>
      </c>
      <c r="BN29" s="24">
        <v>0</v>
      </c>
      <c r="BO29" s="24">
        <v>0</v>
      </c>
      <c r="BP29" s="25">
        <f t="shared" si="26"/>
        <v>0</v>
      </c>
      <c r="BQ29" s="24">
        <v>0</v>
      </c>
      <c r="BR29" s="26">
        <f t="shared" si="27"/>
        <v>0</v>
      </c>
      <c r="BS29" s="27">
        <v>0</v>
      </c>
      <c r="BT29" s="16"/>
      <c r="BU29" s="16"/>
      <c r="BV29" s="16"/>
      <c r="BW29" s="16"/>
    </row>
    <row r="30" spans="1:75" ht="16.5" customHeight="1" outlineLevel="1" thickBot="1" x14ac:dyDescent="0.3">
      <c r="A30" s="30" t="s">
        <v>58</v>
      </c>
      <c r="B30" s="22">
        <f t="shared" si="3"/>
        <v>33</v>
      </c>
      <c r="C30" s="22">
        <v>0</v>
      </c>
      <c r="D30" s="22">
        <v>0</v>
      </c>
      <c r="E30" s="23">
        <f t="shared" si="4"/>
        <v>0</v>
      </c>
      <c r="F30" s="22">
        <v>0</v>
      </c>
      <c r="G30" s="22">
        <v>0</v>
      </c>
      <c r="H30" s="23">
        <f t="shared" si="5"/>
        <v>0</v>
      </c>
      <c r="I30" s="22">
        <v>0</v>
      </c>
      <c r="J30" s="22">
        <v>0</v>
      </c>
      <c r="K30" s="23">
        <f t="shared" si="6"/>
        <v>0</v>
      </c>
      <c r="L30" s="22">
        <v>0</v>
      </c>
      <c r="M30" s="24">
        <v>0</v>
      </c>
      <c r="N30" s="25">
        <f t="shared" si="7"/>
        <v>0</v>
      </c>
      <c r="O30" s="24">
        <v>0</v>
      </c>
      <c r="P30" s="24">
        <v>0</v>
      </c>
      <c r="Q30" s="25">
        <f t="shared" si="8"/>
        <v>0</v>
      </c>
      <c r="R30" s="24">
        <v>0</v>
      </c>
      <c r="S30" s="24">
        <v>0</v>
      </c>
      <c r="T30" s="25">
        <f t="shared" si="9"/>
        <v>0</v>
      </c>
      <c r="U30" s="24">
        <v>0</v>
      </c>
      <c r="V30" s="24">
        <v>0</v>
      </c>
      <c r="W30" s="25">
        <f t="shared" si="10"/>
        <v>0</v>
      </c>
      <c r="X30" s="24">
        <v>0</v>
      </c>
      <c r="Y30" s="24">
        <v>0</v>
      </c>
      <c r="Z30" s="25">
        <f t="shared" si="11"/>
        <v>0</v>
      </c>
      <c r="AA30" s="24">
        <v>0</v>
      </c>
      <c r="AB30" s="24">
        <v>0</v>
      </c>
      <c r="AC30" s="25">
        <f t="shared" si="12"/>
        <v>0</v>
      </c>
      <c r="AD30" s="24">
        <v>0</v>
      </c>
      <c r="AE30" s="24">
        <v>0</v>
      </c>
      <c r="AF30" s="25">
        <f t="shared" si="13"/>
        <v>0</v>
      </c>
      <c r="AG30" s="24">
        <v>33</v>
      </c>
      <c r="AH30" s="24">
        <v>17</v>
      </c>
      <c r="AI30" s="25">
        <f t="shared" si="14"/>
        <v>0.51515151515151514</v>
      </c>
      <c r="AJ30" s="24">
        <v>0</v>
      </c>
      <c r="AK30" s="25">
        <f t="shared" si="15"/>
        <v>0</v>
      </c>
      <c r="AL30" s="24">
        <f t="shared" si="16"/>
        <v>0</v>
      </c>
      <c r="AM30" s="24">
        <v>0</v>
      </c>
      <c r="AN30" s="24">
        <v>0</v>
      </c>
      <c r="AO30" s="25">
        <f t="shared" si="17"/>
        <v>0</v>
      </c>
      <c r="AP30" s="24">
        <v>0</v>
      </c>
      <c r="AQ30" s="22">
        <v>0</v>
      </c>
      <c r="AR30" s="25">
        <f t="shared" si="18"/>
        <v>0</v>
      </c>
      <c r="AS30" s="24">
        <v>0</v>
      </c>
      <c r="AT30" s="24">
        <v>0</v>
      </c>
      <c r="AU30" s="25">
        <f t="shared" si="19"/>
        <v>0</v>
      </c>
      <c r="AV30" s="24">
        <v>0</v>
      </c>
      <c r="AW30" s="24">
        <v>0</v>
      </c>
      <c r="AX30" s="25">
        <f t="shared" si="20"/>
        <v>0</v>
      </c>
      <c r="AY30" s="24">
        <v>0</v>
      </c>
      <c r="AZ30" s="24">
        <v>0</v>
      </c>
      <c r="BA30" s="25">
        <f t="shared" si="21"/>
        <v>0</v>
      </c>
      <c r="BB30" s="24">
        <v>0</v>
      </c>
      <c r="BC30" s="24">
        <v>0</v>
      </c>
      <c r="BD30" s="25">
        <f t="shared" si="22"/>
        <v>0</v>
      </c>
      <c r="BE30" s="24">
        <v>0</v>
      </c>
      <c r="BF30" s="24">
        <v>0</v>
      </c>
      <c r="BG30" s="25">
        <f t="shared" si="23"/>
        <v>0</v>
      </c>
      <c r="BH30" s="24">
        <v>0</v>
      </c>
      <c r="BI30" s="24">
        <v>0</v>
      </c>
      <c r="BJ30" s="25">
        <f t="shared" si="24"/>
        <v>0</v>
      </c>
      <c r="BK30" s="24">
        <v>0</v>
      </c>
      <c r="BL30" s="24">
        <v>0</v>
      </c>
      <c r="BM30" s="25">
        <f t="shared" si="25"/>
        <v>0</v>
      </c>
      <c r="BN30" s="24">
        <v>0</v>
      </c>
      <c r="BO30" s="24">
        <v>0</v>
      </c>
      <c r="BP30" s="25">
        <f t="shared" si="26"/>
        <v>0</v>
      </c>
      <c r="BQ30" s="24">
        <v>0</v>
      </c>
      <c r="BR30" s="26">
        <f t="shared" si="27"/>
        <v>0</v>
      </c>
      <c r="BS30" s="27">
        <v>0</v>
      </c>
      <c r="BT30" s="16"/>
      <c r="BU30" s="16"/>
      <c r="BV30" s="16"/>
      <c r="BW30" s="16"/>
    </row>
    <row r="31" spans="1:75" ht="16.5" customHeight="1" outlineLevel="1" thickBot="1" x14ac:dyDescent="0.3">
      <c r="A31" s="31" t="s">
        <v>59</v>
      </c>
      <c r="B31" s="32">
        <f t="shared" si="3"/>
        <v>44813</v>
      </c>
      <c r="C31" s="32">
        <f>SUM(C32:C80)</f>
        <v>0</v>
      </c>
      <c r="D31" s="32">
        <f>SUM(D32:D80)</f>
        <v>0</v>
      </c>
      <c r="E31" s="33">
        <f t="shared" si="4"/>
        <v>0</v>
      </c>
      <c r="F31" s="32">
        <f>SUM(F32:F80)</f>
        <v>0</v>
      </c>
      <c r="G31" s="32">
        <f>SUM(G32:G80)</f>
        <v>0</v>
      </c>
      <c r="H31" s="33">
        <f t="shared" si="5"/>
        <v>0</v>
      </c>
      <c r="I31" s="32">
        <f>SUM(I32:I80)</f>
        <v>0</v>
      </c>
      <c r="J31" s="32">
        <f>SUM(J32:J80)</f>
        <v>0</v>
      </c>
      <c r="K31" s="33">
        <f t="shared" si="6"/>
        <v>0</v>
      </c>
      <c r="L31" s="32">
        <f>SUM(L32:L80)</f>
        <v>0</v>
      </c>
      <c r="M31" s="32">
        <f>SUM(M32:M80)</f>
        <v>0</v>
      </c>
      <c r="N31" s="33">
        <f t="shared" si="7"/>
        <v>0</v>
      </c>
      <c r="O31" s="32">
        <f>SUM(O32:O80)</f>
        <v>0</v>
      </c>
      <c r="P31" s="32">
        <f>SUM(P32:P80)</f>
        <v>0</v>
      </c>
      <c r="Q31" s="33">
        <f t="shared" si="8"/>
        <v>0</v>
      </c>
      <c r="R31" s="32">
        <f>SUM(R32:R80)</f>
        <v>0</v>
      </c>
      <c r="S31" s="32">
        <f>SUM(S32:S80)</f>
        <v>0</v>
      </c>
      <c r="T31" s="33">
        <f t="shared" si="9"/>
        <v>0</v>
      </c>
      <c r="U31" s="32">
        <f>SUM(U32:U80)</f>
        <v>0</v>
      </c>
      <c r="V31" s="32">
        <f>SUM(V32:V80)</f>
        <v>0</v>
      </c>
      <c r="W31" s="33">
        <f t="shared" si="10"/>
        <v>0</v>
      </c>
      <c r="X31" s="32">
        <f>SUM(X32:X80)</f>
        <v>0</v>
      </c>
      <c r="Y31" s="32">
        <f>SUM(Y32:Y80)</f>
        <v>0</v>
      </c>
      <c r="Z31" s="33">
        <f t="shared" si="11"/>
        <v>0</v>
      </c>
      <c r="AA31" s="32">
        <f>SUM(AA32:AA80)</f>
        <v>0</v>
      </c>
      <c r="AB31" s="32">
        <f>SUM(AB32:AB80)</f>
        <v>0</v>
      </c>
      <c r="AC31" s="33">
        <f t="shared" si="12"/>
        <v>0</v>
      </c>
      <c r="AD31" s="32">
        <f>SUM(AD32:AD80)</f>
        <v>0</v>
      </c>
      <c r="AE31" s="32">
        <f>SUM(AE32:AE80)</f>
        <v>0</v>
      </c>
      <c r="AF31" s="33">
        <f t="shared" si="13"/>
        <v>0</v>
      </c>
      <c r="AG31" s="32">
        <f>SUM(AG32:AG80)</f>
        <v>44813</v>
      </c>
      <c r="AH31" s="32">
        <f>SUM(AH32:AH80)</f>
        <v>217</v>
      </c>
      <c r="AI31" s="33">
        <f t="shared" si="14"/>
        <v>4.8423448552875285E-3</v>
      </c>
      <c r="AJ31" s="32">
        <f>SUM(AJ32:AJ80)</f>
        <v>42770</v>
      </c>
      <c r="AK31" s="33">
        <f t="shared" si="15"/>
        <v>0.95441055050989665</v>
      </c>
      <c r="AL31" s="32">
        <f t="shared" si="16"/>
        <v>0</v>
      </c>
      <c r="AM31" s="32">
        <f>SUM(AM32:AM80)</f>
        <v>0</v>
      </c>
      <c r="AN31" s="32">
        <f>SUM(AN32:AN80)</f>
        <v>0</v>
      </c>
      <c r="AO31" s="33">
        <f t="shared" si="17"/>
        <v>0</v>
      </c>
      <c r="AP31" s="32">
        <f>SUM(AP32:AP80)</f>
        <v>0</v>
      </c>
      <c r="AQ31" s="32">
        <f>SUM(AQ32:AQ80)</f>
        <v>0</v>
      </c>
      <c r="AR31" s="33">
        <f t="shared" si="18"/>
        <v>0</v>
      </c>
      <c r="AS31" s="32">
        <f>SUM(AS32:AS80)</f>
        <v>0</v>
      </c>
      <c r="AT31" s="32">
        <f>SUM(AT32:AT80)</f>
        <v>0</v>
      </c>
      <c r="AU31" s="33">
        <f t="shared" si="19"/>
        <v>0</v>
      </c>
      <c r="AV31" s="32">
        <f>SUM(AV32:AV80)</f>
        <v>0</v>
      </c>
      <c r="AW31" s="32">
        <f>SUM(AW32:AW80)</f>
        <v>0</v>
      </c>
      <c r="AX31" s="33">
        <f t="shared" si="20"/>
        <v>0</v>
      </c>
      <c r="AY31" s="32">
        <f>SUM(AY32:AY80)</f>
        <v>0</v>
      </c>
      <c r="AZ31" s="32">
        <f>SUM(AZ32:AZ80)</f>
        <v>0</v>
      </c>
      <c r="BA31" s="33">
        <f t="shared" si="21"/>
        <v>0</v>
      </c>
      <c r="BB31" s="32">
        <f>SUM(BB32:BB80)</f>
        <v>0</v>
      </c>
      <c r="BC31" s="32">
        <f>SUM(BC32:BC80)</f>
        <v>0</v>
      </c>
      <c r="BD31" s="33">
        <f t="shared" si="22"/>
        <v>0</v>
      </c>
      <c r="BE31" s="32">
        <f>SUM(BE32:BE80)</f>
        <v>0</v>
      </c>
      <c r="BF31" s="32">
        <f>SUM(BF32:BF80)</f>
        <v>0</v>
      </c>
      <c r="BG31" s="33">
        <f t="shared" si="23"/>
        <v>0</v>
      </c>
      <c r="BH31" s="32">
        <f>SUM(BH32:BH80)</f>
        <v>0</v>
      </c>
      <c r="BI31" s="32">
        <f>SUM(BI32:BI80)</f>
        <v>0</v>
      </c>
      <c r="BJ31" s="33">
        <f t="shared" si="24"/>
        <v>0</v>
      </c>
      <c r="BK31" s="32">
        <f>SUM(BK32:BK80)</f>
        <v>0</v>
      </c>
      <c r="BL31" s="32">
        <f>SUM(BL32:BL80)</f>
        <v>0</v>
      </c>
      <c r="BM31" s="33">
        <f t="shared" si="25"/>
        <v>0</v>
      </c>
      <c r="BN31" s="32">
        <f>SUM(BN32:BN80)</f>
        <v>0</v>
      </c>
      <c r="BO31" s="32">
        <f>SUM(BO32:BO80)</f>
        <v>0</v>
      </c>
      <c r="BP31" s="33">
        <f t="shared" si="26"/>
        <v>0</v>
      </c>
      <c r="BQ31" s="32">
        <f>SUM(BQ32:BQ80)</f>
        <v>0</v>
      </c>
      <c r="BR31" s="34">
        <f t="shared" si="27"/>
        <v>0</v>
      </c>
      <c r="BS31" s="35">
        <f>SUM(BS32:BS80)</f>
        <v>0</v>
      </c>
      <c r="BT31" s="16"/>
      <c r="BU31" s="16"/>
      <c r="BV31" s="16"/>
      <c r="BW31" s="16"/>
    </row>
    <row r="32" spans="1:75" ht="16.5" customHeight="1" outlineLevel="2" thickBot="1" x14ac:dyDescent="0.3">
      <c r="A32" s="30" t="s">
        <v>60</v>
      </c>
      <c r="B32" s="22">
        <f t="shared" si="3"/>
        <v>234</v>
      </c>
      <c r="C32" s="22">
        <v>0</v>
      </c>
      <c r="D32" s="22">
        <v>0</v>
      </c>
      <c r="E32" s="23">
        <f t="shared" si="4"/>
        <v>0</v>
      </c>
      <c r="F32" s="22">
        <v>0</v>
      </c>
      <c r="G32" s="22">
        <v>0</v>
      </c>
      <c r="H32" s="23">
        <f t="shared" si="5"/>
        <v>0</v>
      </c>
      <c r="I32" s="22">
        <v>0</v>
      </c>
      <c r="J32" s="22">
        <v>0</v>
      </c>
      <c r="K32" s="23">
        <f t="shared" si="6"/>
        <v>0</v>
      </c>
      <c r="L32" s="22">
        <v>0</v>
      </c>
      <c r="M32" s="24">
        <v>0</v>
      </c>
      <c r="N32" s="25">
        <f t="shared" si="7"/>
        <v>0</v>
      </c>
      <c r="O32" s="24">
        <v>0</v>
      </c>
      <c r="P32" s="24">
        <v>0</v>
      </c>
      <c r="Q32" s="25">
        <f t="shared" si="8"/>
        <v>0</v>
      </c>
      <c r="R32" s="24">
        <v>0</v>
      </c>
      <c r="S32" s="24">
        <v>0</v>
      </c>
      <c r="T32" s="25">
        <f t="shared" si="9"/>
        <v>0</v>
      </c>
      <c r="U32" s="24">
        <v>0</v>
      </c>
      <c r="V32" s="24">
        <v>0</v>
      </c>
      <c r="W32" s="25">
        <f t="shared" si="10"/>
        <v>0</v>
      </c>
      <c r="X32" s="24">
        <v>0</v>
      </c>
      <c r="Y32" s="24">
        <v>0</v>
      </c>
      <c r="Z32" s="25">
        <f t="shared" si="11"/>
        <v>0</v>
      </c>
      <c r="AA32" s="24">
        <v>0</v>
      </c>
      <c r="AB32" s="24">
        <v>0</v>
      </c>
      <c r="AC32" s="25">
        <f t="shared" si="12"/>
        <v>0</v>
      </c>
      <c r="AD32" s="24">
        <v>0</v>
      </c>
      <c r="AE32" s="24">
        <v>0</v>
      </c>
      <c r="AF32" s="25">
        <f t="shared" si="13"/>
        <v>0</v>
      </c>
      <c r="AG32" s="24">
        <v>234</v>
      </c>
      <c r="AH32" s="24">
        <v>0</v>
      </c>
      <c r="AI32" s="25">
        <f t="shared" si="14"/>
        <v>0</v>
      </c>
      <c r="AJ32" s="24">
        <v>230</v>
      </c>
      <c r="AK32" s="25">
        <f t="shared" si="15"/>
        <v>0.98290598290598286</v>
      </c>
      <c r="AL32" s="24">
        <f t="shared" si="16"/>
        <v>0</v>
      </c>
      <c r="AM32" s="24">
        <v>0</v>
      </c>
      <c r="AN32" s="24">
        <v>0</v>
      </c>
      <c r="AO32" s="25">
        <f t="shared" si="17"/>
        <v>0</v>
      </c>
      <c r="AP32" s="24">
        <v>0</v>
      </c>
      <c r="AQ32" s="22">
        <v>0</v>
      </c>
      <c r="AR32" s="25">
        <f t="shared" si="18"/>
        <v>0</v>
      </c>
      <c r="AS32" s="24">
        <v>0</v>
      </c>
      <c r="AT32" s="24">
        <v>0</v>
      </c>
      <c r="AU32" s="25">
        <f t="shared" si="19"/>
        <v>0</v>
      </c>
      <c r="AV32" s="24">
        <v>0</v>
      </c>
      <c r="AW32" s="24">
        <v>0</v>
      </c>
      <c r="AX32" s="25">
        <f t="shared" si="20"/>
        <v>0</v>
      </c>
      <c r="AY32" s="24">
        <v>0</v>
      </c>
      <c r="AZ32" s="24">
        <v>0</v>
      </c>
      <c r="BA32" s="25">
        <f t="shared" si="21"/>
        <v>0</v>
      </c>
      <c r="BB32" s="24">
        <v>0</v>
      </c>
      <c r="BC32" s="24">
        <v>0</v>
      </c>
      <c r="BD32" s="25">
        <f t="shared" si="22"/>
        <v>0</v>
      </c>
      <c r="BE32" s="24">
        <v>0</v>
      </c>
      <c r="BF32" s="24">
        <v>0</v>
      </c>
      <c r="BG32" s="25">
        <f t="shared" si="23"/>
        <v>0</v>
      </c>
      <c r="BH32" s="24">
        <v>0</v>
      </c>
      <c r="BI32" s="24">
        <v>0</v>
      </c>
      <c r="BJ32" s="25">
        <f t="shared" si="24"/>
        <v>0</v>
      </c>
      <c r="BK32" s="24">
        <v>0</v>
      </c>
      <c r="BL32" s="24">
        <v>0</v>
      </c>
      <c r="BM32" s="25">
        <f t="shared" si="25"/>
        <v>0</v>
      </c>
      <c r="BN32" s="24">
        <v>0</v>
      </c>
      <c r="BO32" s="24">
        <v>0</v>
      </c>
      <c r="BP32" s="25">
        <f t="shared" si="26"/>
        <v>0</v>
      </c>
      <c r="BQ32" s="24">
        <v>0</v>
      </c>
      <c r="BR32" s="26">
        <f t="shared" si="27"/>
        <v>0</v>
      </c>
      <c r="BS32" s="27">
        <v>0</v>
      </c>
      <c r="BT32" s="16"/>
      <c r="BU32" s="16"/>
      <c r="BV32" s="16"/>
      <c r="BW32" s="16"/>
    </row>
    <row r="33" spans="1:75" ht="16.5" customHeight="1" outlineLevel="2" thickBot="1" x14ac:dyDescent="0.3">
      <c r="A33" s="30" t="s">
        <v>61</v>
      </c>
      <c r="B33" s="22">
        <f t="shared" si="3"/>
        <v>949</v>
      </c>
      <c r="C33" s="22">
        <v>0</v>
      </c>
      <c r="D33" s="22">
        <v>0</v>
      </c>
      <c r="E33" s="23">
        <f t="shared" si="4"/>
        <v>0</v>
      </c>
      <c r="F33" s="22">
        <v>0</v>
      </c>
      <c r="G33" s="22">
        <v>0</v>
      </c>
      <c r="H33" s="23">
        <f t="shared" si="5"/>
        <v>0</v>
      </c>
      <c r="I33" s="22">
        <v>0</v>
      </c>
      <c r="J33" s="22">
        <v>0</v>
      </c>
      <c r="K33" s="23">
        <f t="shared" si="6"/>
        <v>0</v>
      </c>
      <c r="L33" s="22">
        <v>0</v>
      </c>
      <c r="M33" s="24">
        <v>0</v>
      </c>
      <c r="N33" s="25">
        <f t="shared" si="7"/>
        <v>0</v>
      </c>
      <c r="O33" s="24">
        <v>0</v>
      </c>
      <c r="P33" s="24">
        <v>0</v>
      </c>
      <c r="Q33" s="25">
        <f t="shared" si="8"/>
        <v>0</v>
      </c>
      <c r="R33" s="24">
        <v>0</v>
      </c>
      <c r="S33" s="24">
        <v>0</v>
      </c>
      <c r="T33" s="25">
        <f t="shared" si="9"/>
        <v>0</v>
      </c>
      <c r="U33" s="24">
        <v>0</v>
      </c>
      <c r="V33" s="24">
        <v>0</v>
      </c>
      <c r="W33" s="25">
        <f t="shared" si="10"/>
        <v>0</v>
      </c>
      <c r="X33" s="24">
        <v>0</v>
      </c>
      <c r="Y33" s="24">
        <v>0</v>
      </c>
      <c r="Z33" s="25">
        <f t="shared" si="11"/>
        <v>0</v>
      </c>
      <c r="AA33" s="24">
        <v>0</v>
      </c>
      <c r="AB33" s="24">
        <v>0</v>
      </c>
      <c r="AC33" s="25">
        <f t="shared" si="12"/>
        <v>0</v>
      </c>
      <c r="AD33" s="24">
        <v>0</v>
      </c>
      <c r="AE33" s="24">
        <v>0</v>
      </c>
      <c r="AF33" s="25">
        <f t="shared" si="13"/>
        <v>0</v>
      </c>
      <c r="AG33" s="24">
        <v>949</v>
      </c>
      <c r="AH33" s="24">
        <v>2</v>
      </c>
      <c r="AI33" s="25">
        <f t="shared" si="14"/>
        <v>2.1074815595363539E-3</v>
      </c>
      <c r="AJ33" s="24">
        <v>945</v>
      </c>
      <c r="AK33" s="25">
        <f t="shared" si="15"/>
        <v>0.99578503688092734</v>
      </c>
      <c r="AL33" s="24">
        <f t="shared" si="16"/>
        <v>0</v>
      </c>
      <c r="AM33" s="24">
        <v>0</v>
      </c>
      <c r="AN33" s="24">
        <v>0</v>
      </c>
      <c r="AO33" s="25">
        <f t="shared" si="17"/>
        <v>0</v>
      </c>
      <c r="AP33" s="24">
        <v>0</v>
      </c>
      <c r="AQ33" s="22">
        <v>0</v>
      </c>
      <c r="AR33" s="25">
        <f t="shared" si="18"/>
        <v>0</v>
      </c>
      <c r="AS33" s="24">
        <v>0</v>
      </c>
      <c r="AT33" s="24">
        <v>0</v>
      </c>
      <c r="AU33" s="25">
        <f t="shared" si="19"/>
        <v>0</v>
      </c>
      <c r="AV33" s="24">
        <v>0</v>
      </c>
      <c r="AW33" s="24">
        <v>0</v>
      </c>
      <c r="AX33" s="25">
        <f t="shared" si="20"/>
        <v>0</v>
      </c>
      <c r="AY33" s="24">
        <v>0</v>
      </c>
      <c r="AZ33" s="24">
        <v>0</v>
      </c>
      <c r="BA33" s="25">
        <f t="shared" si="21"/>
        <v>0</v>
      </c>
      <c r="BB33" s="24">
        <v>0</v>
      </c>
      <c r="BC33" s="24">
        <v>0</v>
      </c>
      <c r="BD33" s="25">
        <f t="shared" si="22"/>
        <v>0</v>
      </c>
      <c r="BE33" s="24">
        <v>0</v>
      </c>
      <c r="BF33" s="24">
        <v>0</v>
      </c>
      <c r="BG33" s="25">
        <f t="shared" si="23"/>
        <v>0</v>
      </c>
      <c r="BH33" s="24">
        <v>0</v>
      </c>
      <c r="BI33" s="24">
        <v>0</v>
      </c>
      <c r="BJ33" s="25">
        <f t="shared" si="24"/>
        <v>0</v>
      </c>
      <c r="BK33" s="24">
        <v>0</v>
      </c>
      <c r="BL33" s="24">
        <v>0</v>
      </c>
      <c r="BM33" s="25">
        <f t="shared" si="25"/>
        <v>0</v>
      </c>
      <c r="BN33" s="24">
        <v>0</v>
      </c>
      <c r="BO33" s="24">
        <v>0</v>
      </c>
      <c r="BP33" s="25">
        <f t="shared" si="26"/>
        <v>0</v>
      </c>
      <c r="BQ33" s="24">
        <v>0</v>
      </c>
      <c r="BR33" s="26">
        <f t="shared" si="27"/>
        <v>0</v>
      </c>
      <c r="BS33" s="27">
        <v>0</v>
      </c>
      <c r="BT33" s="16"/>
      <c r="BU33" s="16"/>
      <c r="BV33" s="16"/>
      <c r="BW33" s="16"/>
    </row>
    <row r="34" spans="1:75" ht="16.5" customHeight="1" outlineLevel="2" thickBot="1" x14ac:dyDescent="0.3">
      <c r="A34" s="30" t="s">
        <v>62</v>
      </c>
      <c r="B34" s="22">
        <f t="shared" si="3"/>
        <v>617</v>
      </c>
      <c r="C34" s="22">
        <v>0</v>
      </c>
      <c r="D34" s="22">
        <v>0</v>
      </c>
      <c r="E34" s="23">
        <f t="shared" si="4"/>
        <v>0</v>
      </c>
      <c r="F34" s="22">
        <v>0</v>
      </c>
      <c r="G34" s="22">
        <v>0</v>
      </c>
      <c r="H34" s="23">
        <f t="shared" si="5"/>
        <v>0</v>
      </c>
      <c r="I34" s="22">
        <v>0</v>
      </c>
      <c r="J34" s="22">
        <v>0</v>
      </c>
      <c r="K34" s="23">
        <f t="shared" si="6"/>
        <v>0</v>
      </c>
      <c r="L34" s="22">
        <v>0</v>
      </c>
      <c r="M34" s="24">
        <v>0</v>
      </c>
      <c r="N34" s="25">
        <f t="shared" si="7"/>
        <v>0</v>
      </c>
      <c r="O34" s="24">
        <v>0</v>
      </c>
      <c r="P34" s="24">
        <v>0</v>
      </c>
      <c r="Q34" s="25">
        <f t="shared" si="8"/>
        <v>0</v>
      </c>
      <c r="R34" s="24">
        <v>0</v>
      </c>
      <c r="S34" s="24">
        <v>0</v>
      </c>
      <c r="T34" s="25">
        <f t="shared" si="9"/>
        <v>0</v>
      </c>
      <c r="U34" s="24">
        <v>0</v>
      </c>
      <c r="V34" s="24">
        <v>0</v>
      </c>
      <c r="W34" s="25">
        <f t="shared" si="10"/>
        <v>0</v>
      </c>
      <c r="X34" s="24">
        <v>0</v>
      </c>
      <c r="Y34" s="24">
        <v>0</v>
      </c>
      <c r="Z34" s="25">
        <f t="shared" si="11"/>
        <v>0</v>
      </c>
      <c r="AA34" s="24">
        <v>0</v>
      </c>
      <c r="AB34" s="24">
        <v>0</v>
      </c>
      <c r="AC34" s="25">
        <f t="shared" si="12"/>
        <v>0</v>
      </c>
      <c r="AD34" s="24">
        <v>0</v>
      </c>
      <c r="AE34" s="24">
        <v>0</v>
      </c>
      <c r="AF34" s="25">
        <f t="shared" si="13"/>
        <v>0</v>
      </c>
      <c r="AG34" s="24">
        <v>617</v>
      </c>
      <c r="AH34" s="24">
        <v>20</v>
      </c>
      <c r="AI34" s="25">
        <f t="shared" si="14"/>
        <v>3.2414910858995137E-2</v>
      </c>
      <c r="AJ34" s="24">
        <v>553</v>
      </c>
      <c r="AK34" s="25">
        <f t="shared" si="15"/>
        <v>0.89627228525121561</v>
      </c>
      <c r="AL34" s="24">
        <f t="shared" si="16"/>
        <v>0</v>
      </c>
      <c r="AM34" s="24">
        <v>0</v>
      </c>
      <c r="AN34" s="24">
        <v>0</v>
      </c>
      <c r="AO34" s="25">
        <f t="shared" si="17"/>
        <v>0</v>
      </c>
      <c r="AP34" s="24">
        <v>0</v>
      </c>
      <c r="AQ34" s="22">
        <v>0</v>
      </c>
      <c r="AR34" s="25">
        <f t="shared" si="18"/>
        <v>0</v>
      </c>
      <c r="AS34" s="24">
        <v>0</v>
      </c>
      <c r="AT34" s="24">
        <v>0</v>
      </c>
      <c r="AU34" s="25">
        <f t="shared" si="19"/>
        <v>0</v>
      </c>
      <c r="AV34" s="24">
        <v>0</v>
      </c>
      <c r="AW34" s="24">
        <v>0</v>
      </c>
      <c r="AX34" s="25">
        <f t="shared" si="20"/>
        <v>0</v>
      </c>
      <c r="AY34" s="24">
        <v>0</v>
      </c>
      <c r="AZ34" s="24">
        <v>0</v>
      </c>
      <c r="BA34" s="25">
        <f t="shared" si="21"/>
        <v>0</v>
      </c>
      <c r="BB34" s="24">
        <v>0</v>
      </c>
      <c r="BC34" s="24">
        <v>0</v>
      </c>
      <c r="BD34" s="25">
        <f t="shared" si="22"/>
        <v>0</v>
      </c>
      <c r="BE34" s="24">
        <v>0</v>
      </c>
      <c r="BF34" s="24">
        <v>0</v>
      </c>
      <c r="BG34" s="25">
        <f t="shared" si="23"/>
        <v>0</v>
      </c>
      <c r="BH34" s="24">
        <v>0</v>
      </c>
      <c r="BI34" s="24">
        <v>0</v>
      </c>
      <c r="BJ34" s="25">
        <f t="shared" si="24"/>
        <v>0</v>
      </c>
      <c r="BK34" s="24">
        <v>0</v>
      </c>
      <c r="BL34" s="24">
        <v>0</v>
      </c>
      <c r="BM34" s="25">
        <f t="shared" si="25"/>
        <v>0</v>
      </c>
      <c r="BN34" s="24">
        <v>0</v>
      </c>
      <c r="BO34" s="24">
        <v>0</v>
      </c>
      <c r="BP34" s="25">
        <f t="shared" si="26"/>
        <v>0</v>
      </c>
      <c r="BQ34" s="24">
        <v>0</v>
      </c>
      <c r="BR34" s="26">
        <f t="shared" si="27"/>
        <v>0</v>
      </c>
      <c r="BS34" s="27">
        <v>0</v>
      </c>
      <c r="BT34" s="16"/>
      <c r="BU34" s="16"/>
      <c r="BV34" s="16"/>
      <c r="BW34" s="16"/>
    </row>
    <row r="35" spans="1:75" ht="16.5" customHeight="1" outlineLevel="2" thickBot="1" x14ac:dyDescent="0.3">
      <c r="A35" s="30" t="s">
        <v>63</v>
      </c>
      <c r="B35" s="22">
        <f t="shared" si="3"/>
        <v>820</v>
      </c>
      <c r="C35" s="22">
        <v>0</v>
      </c>
      <c r="D35" s="22">
        <v>0</v>
      </c>
      <c r="E35" s="23">
        <f t="shared" si="4"/>
        <v>0</v>
      </c>
      <c r="F35" s="22">
        <v>0</v>
      </c>
      <c r="G35" s="22">
        <v>0</v>
      </c>
      <c r="H35" s="23">
        <f t="shared" si="5"/>
        <v>0</v>
      </c>
      <c r="I35" s="22">
        <v>0</v>
      </c>
      <c r="J35" s="22">
        <v>0</v>
      </c>
      <c r="K35" s="23">
        <f t="shared" si="6"/>
        <v>0</v>
      </c>
      <c r="L35" s="22">
        <v>0</v>
      </c>
      <c r="M35" s="24">
        <v>0</v>
      </c>
      <c r="N35" s="25">
        <f t="shared" si="7"/>
        <v>0</v>
      </c>
      <c r="O35" s="24">
        <v>0</v>
      </c>
      <c r="P35" s="24">
        <v>0</v>
      </c>
      <c r="Q35" s="25">
        <f t="shared" si="8"/>
        <v>0</v>
      </c>
      <c r="R35" s="24">
        <v>0</v>
      </c>
      <c r="S35" s="24">
        <v>0</v>
      </c>
      <c r="T35" s="25">
        <f t="shared" si="9"/>
        <v>0</v>
      </c>
      <c r="U35" s="24">
        <v>0</v>
      </c>
      <c r="V35" s="24">
        <v>0</v>
      </c>
      <c r="W35" s="25">
        <f t="shared" si="10"/>
        <v>0</v>
      </c>
      <c r="X35" s="24">
        <v>0</v>
      </c>
      <c r="Y35" s="24">
        <v>0</v>
      </c>
      <c r="Z35" s="25">
        <f t="shared" si="11"/>
        <v>0</v>
      </c>
      <c r="AA35" s="24">
        <v>0</v>
      </c>
      <c r="AB35" s="24">
        <v>0</v>
      </c>
      <c r="AC35" s="25">
        <f t="shared" si="12"/>
        <v>0</v>
      </c>
      <c r="AD35" s="24">
        <v>0</v>
      </c>
      <c r="AE35" s="24">
        <v>0</v>
      </c>
      <c r="AF35" s="25">
        <f t="shared" si="13"/>
        <v>0</v>
      </c>
      <c r="AG35" s="24">
        <v>820</v>
      </c>
      <c r="AH35" s="24">
        <v>1</v>
      </c>
      <c r="AI35" s="25">
        <f t="shared" si="14"/>
        <v>1.2195121951219512E-3</v>
      </c>
      <c r="AJ35" s="24">
        <v>808</v>
      </c>
      <c r="AK35" s="25">
        <f t="shared" si="15"/>
        <v>0.98536585365853657</v>
      </c>
      <c r="AL35" s="24">
        <f t="shared" si="16"/>
        <v>0</v>
      </c>
      <c r="AM35" s="24">
        <v>0</v>
      </c>
      <c r="AN35" s="24">
        <v>0</v>
      </c>
      <c r="AO35" s="25">
        <f t="shared" si="17"/>
        <v>0</v>
      </c>
      <c r="AP35" s="24">
        <v>0</v>
      </c>
      <c r="AQ35" s="22">
        <v>0</v>
      </c>
      <c r="AR35" s="25">
        <f t="shared" si="18"/>
        <v>0</v>
      </c>
      <c r="AS35" s="24">
        <v>0</v>
      </c>
      <c r="AT35" s="24">
        <v>0</v>
      </c>
      <c r="AU35" s="25">
        <f t="shared" si="19"/>
        <v>0</v>
      </c>
      <c r="AV35" s="24">
        <v>0</v>
      </c>
      <c r="AW35" s="24">
        <v>0</v>
      </c>
      <c r="AX35" s="25">
        <f t="shared" si="20"/>
        <v>0</v>
      </c>
      <c r="AY35" s="24">
        <v>0</v>
      </c>
      <c r="AZ35" s="24">
        <v>0</v>
      </c>
      <c r="BA35" s="25">
        <f t="shared" si="21"/>
        <v>0</v>
      </c>
      <c r="BB35" s="24">
        <v>0</v>
      </c>
      <c r="BC35" s="24">
        <v>0</v>
      </c>
      <c r="BD35" s="25">
        <f t="shared" si="22"/>
        <v>0</v>
      </c>
      <c r="BE35" s="24">
        <v>0</v>
      </c>
      <c r="BF35" s="24">
        <v>0</v>
      </c>
      <c r="BG35" s="25">
        <f t="shared" si="23"/>
        <v>0</v>
      </c>
      <c r="BH35" s="24">
        <v>0</v>
      </c>
      <c r="BI35" s="24">
        <v>0</v>
      </c>
      <c r="BJ35" s="25">
        <f t="shared" si="24"/>
        <v>0</v>
      </c>
      <c r="BK35" s="24">
        <v>0</v>
      </c>
      <c r="BL35" s="24">
        <v>0</v>
      </c>
      <c r="BM35" s="25">
        <f t="shared" si="25"/>
        <v>0</v>
      </c>
      <c r="BN35" s="24">
        <v>0</v>
      </c>
      <c r="BO35" s="24">
        <v>0</v>
      </c>
      <c r="BP35" s="25">
        <f t="shared" si="26"/>
        <v>0</v>
      </c>
      <c r="BQ35" s="24">
        <v>0</v>
      </c>
      <c r="BR35" s="26">
        <f t="shared" si="27"/>
        <v>0</v>
      </c>
      <c r="BS35" s="27">
        <v>0</v>
      </c>
      <c r="BT35" s="16"/>
      <c r="BU35" s="16"/>
      <c r="BV35" s="16"/>
      <c r="BW35" s="16"/>
    </row>
    <row r="36" spans="1:75" ht="16.5" customHeight="1" outlineLevel="2" thickBot="1" x14ac:dyDescent="0.3">
      <c r="A36" s="30" t="s">
        <v>64</v>
      </c>
      <c r="B36" s="22">
        <f t="shared" si="3"/>
        <v>1469</v>
      </c>
      <c r="C36" s="22">
        <v>0</v>
      </c>
      <c r="D36" s="22">
        <v>0</v>
      </c>
      <c r="E36" s="23">
        <f t="shared" si="4"/>
        <v>0</v>
      </c>
      <c r="F36" s="22">
        <v>0</v>
      </c>
      <c r="G36" s="22">
        <v>0</v>
      </c>
      <c r="H36" s="23">
        <f t="shared" si="5"/>
        <v>0</v>
      </c>
      <c r="I36" s="22">
        <v>0</v>
      </c>
      <c r="J36" s="22">
        <v>0</v>
      </c>
      <c r="K36" s="23">
        <f t="shared" si="6"/>
        <v>0</v>
      </c>
      <c r="L36" s="22">
        <v>0</v>
      </c>
      <c r="M36" s="24">
        <v>0</v>
      </c>
      <c r="N36" s="25">
        <f t="shared" si="7"/>
        <v>0</v>
      </c>
      <c r="O36" s="24">
        <v>0</v>
      </c>
      <c r="P36" s="24">
        <v>0</v>
      </c>
      <c r="Q36" s="25">
        <f t="shared" si="8"/>
        <v>0</v>
      </c>
      <c r="R36" s="24">
        <v>0</v>
      </c>
      <c r="S36" s="24">
        <v>0</v>
      </c>
      <c r="T36" s="25">
        <f t="shared" si="9"/>
        <v>0</v>
      </c>
      <c r="U36" s="24">
        <v>0</v>
      </c>
      <c r="V36" s="24">
        <v>0</v>
      </c>
      <c r="W36" s="25">
        <f t="shared" si="10"/>
        <v>0</v>
      </c>
      <c r="X36" s="24">
        <v>0</v>
      </c>
      <c r="Y36" s="24">
        <v>0</v>
      </c>
      <c r="Z36" s="25">
        <f t="shared" si="11"/>
        <v>0</v>
      </c>
      <c r="AA36" s="24">
        <v>0</v>
      </c>
      <c r="AB36" s="24">
        <v>0</v>
      </c>
      <c r="AC36" s="25">
        <f t="shared" si="12"/>
        <v>0</v>
      </c>
      <c r="AD36" s="24">
        <v>0</v>
      </c>
      <c r="AE36" s="24">
        <v>0</v>
      </c>
      <c r="AF36" s="25">
        <f t="shared" si="13"/>
        <v>0</v>
      </c>
      <c r="AG36" s="24">
        <v>1469</v>
      </c>
      <c r="AH36" s="24">
        <v>0</v>
      </c>
      <c r="AI36" s="25">
        <f t="shared" si="14"/>
        <v>0</v>
      </c>
      <c r="AJ36" s="24">
        <v>1464</v>
      </c>
      <c r="AK36" s="25">
        <f t="shared" si="15"/>
        <v>0.99659632402995235</v>
      </c>
      <c r="AL36" s="24">
        <f t="shared" si="16"/>
        <v>0</v>
      </c>
      <c r="AM36" s="24">
        <v>0</v>
      </c>
      <c r="AN36" s="24">
        <v>0</v>
      </c>
      <c r="AO36" s="25">
        <f t="shared" si="17"/>
        <v>0</v>
      </c>
      <c r="AP36" s="24">
        <v>0</v>
      </c>
      <c r="AQ36" s="22">
        <v>0</v>
      </c>
      <c r="AR36" s="25">
        <f t="shared" si="18"/>
        <v>0</v>
      </c>
      <c r="AS36" s="24">
        <v>0</v>
      </c>
      <c r="AT36" s="24">
        <v>0</v>
      </c>
      <c r="AU36" s="25">
        <f t="shared" si="19"/>
        <v>0</v>
      </c>
      <c r="AV36" s="24">
        <v>0</v>
      </c>
      <c r="AW36" s="24">
        <v>0</v>
      </c>
      <c r="AX36" s="25">
        <f t="shared" si="20"/>
        <v>0</v>
      </c>
      <c r="AY36" s="24">
        <v>0</v>
      </c>
      <c r="AZ36" s="24">
        <v>0</v>
      </c>
      <c r="BA36" s="25">
        <f t="shared" si="21"/>
        <v>0</v>
      </c>
      <c r="BB36" s="24">
        <v>0</v>
      </c>
      <c r="BC36" s="24">
        <v>0</v>
      </c>
      <c r="BD36" s="25">
        <f t="shared" si="22"/>
        <v>0</v>
      </c>
      <c r="BE36" s="24">
        <v>0</v>
      </c>
      <c r="BF36" s="24">
        <v>0</v>
      </c>
      <c r="BG36" s="25">
        <f t="shared" si="23"/>
        <v>0</v>
      </c>
      <c r="BH36" s="24">
        <v>0</v>
      </c>
      <c r="BI36" s="24">
        <v>0</v>
      </c>
      <c r="BJ36" s="25">
        <f t="shared" si="24"/>
        <v>0</v>
      </c>
      <c r="BK36" s="24">
        <v>0</v>
      </c>
      <c r="BL36" s="24">
        <v>0</v>
      </c>
      <c r="BM36" s="25">
        <f t="shared" si="25"/>
        <v>0</v>
      </c>
      <c r="BN36" s="24">
        <v>0</v>
      </c>
      <c r="BO36" s="24">
        <v>0</v>
      </c>
      <c r="BP36" s="25">
        <f t="shared" si="26"/>
        <v>0</v>
      </c>
      <c r="BQ36" s="24">
        <v>0</v>
      </c>
      <c r="BR36" s="26">
        <f t="shared" si="27"/>
        <v>0</v>
      </c>
      <c r="BS36" s="27">
        <v>0</v>
      </c>
      <c r="BT36" s="16"/>
      <c r="BU36" s="16"/>
      <c r="BV36" s="16"/>
      <c r="BW36" s="16"/>
    </row>
    <row r="37" spans="1:75" ht="16.5" customHeight="1" outlineLevel="2" thickBot="1" x14ac:dyDescent="0.3">
      <c r="A37" s="30" t="s">
        <v>65</v>
      </c>
      <c r="B37" s="22">
        <f t="shared" si="3"/>
        <v>1476</v>
      </c>
      <c r="C37" s="22">
        <v>0</v>
      </c>
      <c r="D37" s="22">
        <v>0</v>
      </c>
      <c r="E37" s="23">
        <f t="shared" si="4"/>
        <v>0</v>
      </c>
      <c r="F37" s="22">
        <v>0</v>
      </c>
      <c r="G37" s="22">
        <v>0</v>
      </c>
      <c r="H37" s="23">
        <f t="shared" si="5"/>
        <v>0</v>
      </c>
      <c r="I37" s="22">
        <v>0</v>
      </c>
      <c r="J37" s="22">
        <v>0</v>
      </c>
      <c r="K37" s="23">
        <f t="shared" si="6"/>
        <v>0</v>
      </c>
      <c r="L37" s="22">
        <v>0</v>
      </c>
      <c r="M37" s="24">
        <v>0</v>
      </c>
      <c r="N37" s="25">
        <f t="shared" si="7"/>
        <v>0</v>
      </c>
      <c r="O37" s="24">
        <v>0</v>
      </c>
      <c r="P37" s="24">
        <v>0</v>
      </c>
      <c r="Q37" s="25">
        <f t="shared" si="8"/>
        <v>0</v>
      </c>
      <c r="R37" s="24">
        <v>0</v>
      </c>
      <c r="S37" s="24">
        <v>0</v>
      </c>
      <c r="T37" s="25">
        <f t="shared" si="9"/>
        <v>0</v>
      </c>
      <c r="U37" s="24">
        <v>0</v>
      </c>
      <c r="V37" s="24">
        <v>0</v>
      </c>
      <c r="W37" s="25">
        <f t="shared" si="10"/>
        <v>0</v>
      </c>
      <c r="X37" s="24">
        <v>0</v>
      </c>
      <c r="Y37" s="24">
        <v>0</v>
      </c>
      <c r="Z37" s="25">
        <f t="shared" si="11"/>
        <v>0</v>
      </c>
      <c r="AA37" s="24">
        <v>0</v>
      </c>
      <c r="AB37" s="24">
        <v>0</v>
      </c>
      <c r="AC37" s="25">
        <f t="shared" si="12"/>
        <v>0</v>
      </c>
      <c r="AD37" s="24">
        <v>0</v>
      </c>
      <c r="AE37" s="24">
        <v>0</v>
      </c>
      <c r="AF37" s="25">
        <f t="shared" si="13"/>
        <v>0</v>
      </c>
      <c r="AG37" s="24">
        <v>1476</v>
      </c>
      <c r="AH37" s="24">
        <v>0</v>
      </c>
      <c r="AI37" s="25">
        <f t="shared" si="14"/>
        <v>0</v>
      </c>
      <c r="AJ37" s="24">
        <v>1460</v>
      </c>
      <c r="AK37" s="25">
        <f t="shared" si="15"/>
        <v>0.98915989159891604</v>
      </c>
      <c r="AL37" s="24">
        <f t="shared" si="16"/>
        <v>0</v>
      </c>
      <c r="AM37" s="24">
        <v>0</v>
      </c>
      <c r="AN37" s="24">
        <v>0</v>
      </c>
      <c r="AO37" s="25">
        <f t="shared" si="17"/>
        <v>0</v>
      </c>
      <c r="AP37" s="24">
        <v>0</v>
      </c>
      <c r="AQ37" s="22">
        <v>0</v>
      </c>
      <c r="AR37" s="25">
        <f t="shared" si="18"/>
        <v>0</v>
      </c>
      <c r="AS37" s="24">
        <v>0</v>
      </c>
      <c r="AT37" s="24">
        <v>0</v>
      </c>
      <c r="AU37" s="25">
        <f t="shared" si="19"/>
        <v>0</v>
      </c>
      <c r="AV37" s="24">
        <v>0</v>
      </c>
      <c r="AW37" s="24">
        <v>0</v>
      </c>
      <c r="AX37" s="25">
        <f t="shared" si="20"/>
        <v>0</v>
      </c>
      <c r="AY37" s="24">
        <v>0</v>
      </c>
      <c r="AZ37" s="24">
        <v>0</v>
      </c>
      <c r="BA37" s="25">
        <f t="shared" si="21"/>
        <v>0</v>
      </c>
      <c r="BB37" s="24">
        <v>0</v>
      </c>
      <c r="BC37" s="24">
        <v>0</v>
      </c>
      <c r="BD37" s="25">
        <f t="shared" si="22"/>
        <v>0</v>
      </c>
      <c r="BE37" s="24">
        <v>0</v>
      </c>
      <c r="BF37" s="24">
        <v>0</v>
      </c>
      <c r="BG37" s="25">
        <f t="shared" si="23"/>
        <v>0</v>
      </c>
      <c r="BH37" s="24">
        <v>0</v>
      </c>
      <c r="BI37" s="24">
        <v>0</v>
      </c>
      <c r="BJ37" s="25">
        <f t="shared" si="24"/>
        <v>0</v>
      </c>
      <c r="BK37" s="24">
        <v>0</v>
      </c>
      <c r="BL37" s="24">
        <v>0</v>
      </c>
      <c r="BM37" s="25">
        <f t="shared" si="25"/>
        <v>0</v>
      </c>
      <c r="BN37" s="24">
        <v>0</v>
      </c>
      <c r="BO37" s="24">
        <v>0</v>
      </c>
      <c r="BP37" s="25">
        <f t="shared" si="26"/>
        <v>0</v>
      </c>
      <c r="BQ37" s="24">
        <v>0</v>
      </c>
      <c r="BR37" s="26">
        <f t="shared" si="27"/>
        <v>0</v>
      </c>
      <c r="BS37" s="27">
        <v>0</v>
      </c>
      <c r="BT37" s="16"/>
      <c r="BU37" s="16"/>
      <c r="BV37" s="16"/>
      <c r="BW37" s="16"/>
    </row>
    <row r="38" spans="1:75" ht="16.5" customHeight="1" outlineLevel="2" thickBot="1" x14ac:dyDescent="0.3">
      <c r="A38" s="30" t="s">
        <v>66</v>
      </c>
      <c r="B38" s="22">
        <f t="shared" si="3"/>
        <v>1000</v>
      </c>
      <c r="C38" s="22">
        <v>0</v>
      </c>
      <c r="D38" s="22">
        <v>0</v>
      </c>
      <c r="E38" s="23">
        <f t="shared" si="4"/>
        <v>0</v>
      </c>
      <c r="F38" s="22">
        <v>0</v>
      </c>
      <c r="G38" s="22">
        <v>0</v>
      </c>
      <c r="H38" s="23">
        <f t="shared" si="5"/>
        <v>0</v>
      </c>
      <c r="I38" s="22">
        <v>0</v>
      </c>
      <c r="J38" s="22">
        <v>0</v>
      </c>
      <c r="K38" s="23">
        <f t="shared" si="6"/>
        <v>0</v>
      </c>
      <c r="L38" s="22">
        <v>0</v>
      </c>
      <c r="M38" s="24">
        <v>0</v>
      </c>
      <c r="N38" s="25">
        <f t="shared" si="7"/>
        <v>0</v>
      </c>
      <c r="O38" s="24">
        <v>0</v>
      </c>
      <c r="P38" s="24">
        <v>0</v>
      </c>
      <c r="Q38" s="25">
        <f t="shared" si="8"/>
        <v>0</v>
      </c>
      <c r="R38" s="24">
        <v>0</v>
      </c>
      <c r="S38" s="24">
        <v>0</v>
      </c>
      <c r="T38" s="25">
        <f t="shared" si="9"/>
        <v>0</v>
      </c>
      <c r="U38" s="24">
        <v>0</v>
      </c>
      <c r="V38" s="24">
        <v>0</v>
      </c>
      <c r="W38" s="25">
        <f t="shared" si="10"/>
        <v>0</v>
      </c>
      <c r="X38" s="24">
        <v>0</v>
      </c>
      <c r="Y38" s="24">
        <v>0</v>
      </c>
      <c r="Z38" s="25">
        <f t="shared" si="11"/>
        <v>0</v>
      </c>
      <c r="AA38" s="24">
        <v>0</v>
      </c>
      <c r="AB38" s="24">
        <v>0</v>
      </c>
      <c r="AC38" s="25">
        <f t="shared" si="12"/>
        <v>0</v>
      </c>
      <c r="AD38" s="24">
        <v>0</v>
      </c>
      <c r="AE38" s="24">
        <v>0</v>
      </c>
      <c r="AF38" s="25">
        <f t="shared" si="13"/>
        <v>0</v>
      </c>
      <c r="AG38" s="24">
        <v>1000</v>
      </c>
      <c r="AH38" s="24">
        <v>0</v>
      </c>
      <c r="AI38" s="25">
        <f t="shared" si="14"/>
        <v>0</v>
      </c>
      <c r="AJ38" s="24">
        <v>995</v>
      </c>
      <c r="AK38" s="25">
        <f t="shared" si="15"/>
        <v>0.995</v>
      </c>
      <c r="AL38" s="24">
        <f t="shared" si="16"/>
        <v>0</v>
      </c>
      <c r="AM38" s="24">
        <v>0</v>
      </c>
      <c r="AN38" s="24">
        <v>0</v>
      </c>
      <c r="AO38" s="25">
        <f t="shared" si="17"/>
        <v>0</v>
      </c>
      <c r="AP38" s="24">
        <v>0</v>
      </c>
      <c r="AQ38" s="22">
        <v>0</v>
      </c>
      <c r="AR38" s="25">
        <f t="shared" si="18"/>
        <v>0</v>
      </c>
      <c r="AS38" s="24">
        <v>0</v>
      </c>
      <c r="AT38" s="24">
        <v>0</v>
      </c>
      <c r="AU38" s="25">
        <f t="shared" si="19"/>
        <v>0</v>
      </c>
      <c r="AV38" s="24">
        <v>0</v>
      </c>
      <c r="AW38" s="24">
        <v>0</v>
      </c>
      <c r="AX38" s="25">
        <f t="shared" si="20"/>
        <v>0</v>
      </c>
      <c r="AY38" s="24">
        <v>0</v>
      </c>
      <c r="AZ38" s="24">
        <v>0</v>
      </c>
      <c r="BA38" s="25">
        <f t="shared" si="21"/>
        <v>0</v>
      </c>
      <c r="BB38" s="24">
        <v>0</v>
      </c>
      <c r="BC38" s="24">
        <v>0</v>
      </c>
      <c r="BD38" s="25">
        <f t="shared" si="22"/>
        <v>0</v>
      </c>
      <c r="BE38" s="24">
        <v>0</v>
      </c>
      <c r="BF38" s="24">
        <v>0</v>
      </c>
      <c r="BG38" s="25">
        <f t="shared" si="23"/>
        <v>0</v>
      </c>
      <c r="BH38" s="24">
        <v>0</v>
      </c>
      <c r="BI38" s="24">
        <v>0</v>
      </c>
      <c r="BJ38" s="25">
        <f t="shared" si="24"/>
        <v>0</v>
      </c>
      <c r="BK38" s="24">
        <v>0</v>
      </c>
      <c r="BL38" s="24">
        <v>0</v>
      </c>
      <c r="BM38" s="25">
        <f t="shared" si="25"/>
        <v>0</v>
      </c>
      <c r="BN38" s="24">
        <v>0</v>
      </c>
      <c r="BO38" s="24">
        <v>0</v>
      </c>
      <c r="BP38" s="25">
        <f t="shared" si="26"/>
        <v>0</v>
      </c>
      <c r="BQ38" s="24">
        <v>0</v>
      </c>
      <c r="BR38" s="26">
        <f t="shared" si="27"/>
        <v>0</v>
      </c>
      <c r="BS38" s="27">
        <v>0</v>
      </c>
      <c r="BT38" s="16"/>
      <c r="BU38" s="16"/>
      <c r="BV38" s="16"/>
      <c r="BW38" s="16"/>
    </row>
    <row r="39" spans="1:75" ht="16.5" customHeight="1" outlineLevel="2" thickBot="1" x14ac:dyDescent="0.3">
      <c r="A39" s="30" t="s">
        <v>67</v>
      </c>
      <c r="B39" s="22">
        <f t="shared" si="3"/>
        <v>622</v>
      </c>
      <c r="C39" s="22">
        <v>0</v>
      </c>
      <c r="D39" s="22">
        <v>0</v>
      </c>
      <c r="E39" s="23">
        <f t="shared" si="4"/>
        <v>0</v>
      </c>
      <c r="F39" s="22">
        <v>0</v>
      </c>
      <c r="G39" s="22">
        <v>0</v>
      </c>
      <c r="H39" s="23">
        <f t="shared" si="5"/>
        <v>0</v>
      </c>
      <c r="I39" s="22">
        <v>0</v>
      </c>
      <c r="J39" s="22">
        <v>0</v>
      </c>
      <c r="K39" s="23">
        <f t="shared" si="6"/>
        <v>0</v>
      </c>
      <c r="L39" s="22">
        <v>0</v>
      </c>
      <c r="M39" s="24">
        <v>0</v>
      </c>
      <c r="N39" s="25">
        <f t="shared" si="7"/>
        <v>0</v>
      </c>
      <c r="O39" s="24">
        <v>0</v>
      </c>
      <c r="P39" s="24">
        <v>0</v>
      </c>
      <c r="Q39" s="25">
        <f t="shared" si="8"/>
        <v>0</v>
      </c>
      <c r="R39" s="24">
        <v>0</v>
      </c>
      <c r="S39" s="24">
        <v>0</v>
      </c>
      <c r="T39" s="25">
        <f t="shared" si="9"/>
        <v>0</v>
      </c>
      <c r="U39" s="24">
        <v>0</v>
      </c>
      <c r="V39" s="24">
        <v>0</v>
      </c>
      <c r="W39" s="25">
        <f t="shared" si="10"/>
        <v>0</v>
      </c>
      <c r="X39" s="24">
        <v>0</v>
      </c>
      <c r="Y39" s="24">
        <v>0</v>
      </c>
      <c r="Z39" s="25">
        <f t="shared" si="11"/>
        <v>0</v>
      </c>
      <c r="AA39" s="24">
        <v>0</v>
      </c>
      <c r="AB39" s="24">
        <v>0</v>
      </c>
      <c r="AC39" s="25">
        <f t="shared" si="12"/>
        <v>0</v>
      </c>
      <c r="AD39" s="24">
        <v>0</v>
      </c>
      <c r="AE39" s="24">
        <v>0</v>
      </c>
      <c r="AF39" s="25">
        <f t="shared" si="13"/>
        <v>0</v>
      </c>
      <c r="AG39" s="24">
        <v>622</v>
      </c>
      <c r="AH39" s="24">
        <v>25</v>
      </c>
      <c r="AI39" s="25">
        <f t="shared" si="14"/>
        <v>4.0192926045016078E-2</v>
      </c>
      <c r="AJ39" s="24">
        <v>518</v>
      </c>
      <c r="AK39" s="25">
        <f t="shared" si="15"/>
        <v>0.83279742765273312</v>
      </c>
      <c r="AL39" s="24">
        <f t="shared" si="16"/>
        <v>0</v>
      </c>
      <c r="AM39" s="24">
        <v>0</v>
      </c>
      <c r="AN39" s="24">
        <v>0</v>
      </c>
      <c r="AO39" s="25">
        <f t="shared" si="17"/>
        <v>0</v>
      </c>
      <c r="AP39" s="24">
        <v>0</v>
      </c>
      <c r="AQ39" s="22">
        <v>0</v>
      </c>
      <c r="AR39" s="25">
        <f t="shared" si="18"/>
        <v>0</v>
      </c>
      <c r="AS39" s="24">
        <v>0</v>
      </c>
      <c r="AT39" s="24">
        <v>0</v>
      </c>
      <c r="AU39" s="25">
        <f t="shared" si="19"/>
        <v>0</v>
      </c>
      <c r="AV39" s="24">
        <v>0</v>
      </c>
      <c r="AW39" s="24">
        <v>0</v>
      </c>
      <c r="AX39" s="25">
        <f t="shared" si="20"/>
        <v>0</v>
      </c>
      <c r="AY39" s="24">
        <v>0</v>
      </c>
      <c r="AZ39" s="24">
        <v>0</v>
      </c>
      <c r="BA39" s="25">
        <f t="shared" si="21"/>
        <v>0</v>
      </c>
      <c r="BB39" s="24">
        <v>0</v>
      </c>
      <c r="BC39" s="24">
        <v>0</v>
      </c>
      <c r="BD39" s="25">
        <f t="shared" si="22"/>
        <v>0</v>
      </c>
      <c r="BE39" s="24">
        <v>0</v>
      </c>
      <c r="BF39" s="24">
        <v>0</v>
      </c>
      <c r="BG39" s="25">
        <f t="shared" si="23"/>
        <v>0</v>
      </c>
      <c r="BH39" s="24">
        <v>0</v>
      </c>
      <c r="BI39" s="24">
        <v>0</v>
      </c>
      <c r="BJ39" s="25">
        <f t="shared" si="24"/>
        <v>0</v>
      </c>
      <c r="BK39" s="24">
        <v>0</v>
      </c>
      <c r="BL39" s="24">
        <v>0</v>
      </c>
      <c r="BM39" s="25">
        <f t="shared" si="25"/>
        <v>0</v>
      </c>
      <c r="BN39" s="24">
        <v>0</v>
      </c>
      <c r="BO39" s="24">
        <v>0</v>
      </c>
      <c r="BP39" s="25">
        <f t="shared" si="26"/>
        <v>0</v>
      </c>
      <c r="BQ39" s="24">
        <v>0</v>
      </c>
      <c r="BR39" s="26">
        <f t="shared" si="27"/>
        <v>0</v>
      </c>
      <c r="BS39" s="27">
        <v>0</v>
      </c>
      <c r="BT39" s="16"/>
      <c r="BU39" s="16"/>
      <c r="BV39" s="16"/>
      <c r="BW39" s="16"/>
    </row>
    <row r="40" spans="1:75" ht="16.5" customHeight="1" outlineLevel="2" thickBot="1" x14ac:dyDescent="0.3">
      <c r="A40" s="30" t="s">
        <v>68</v>
      </c>
      <c r="B40" s="22">
        <f t="shared" si="3"/>
        <v>1403</v>
      </c>
      <c r="C40" s="22">
        <v>0</v>
      </c>
      <c r="D40" s="22">
        <v>0</v>
      </c>
      <c r="E40" s="23">
        <f t="shared" si="4"/>
        <v>0</v>
      </c>
      <c r="F40" s="22">
        <v>0</v>
      </c>
      <c r="G40" s="22">
        <v>0</v>
      </c>
      <c r="H40" s="23">
        <f t="shared" si="5"/>
        <v>0</v>
      </c>
      <c r="I40" s="22">
        <v>0</v>
      </c>
      <c r="J40" s="22">
        <v>0</v>
      </c>
      <c r="K40" s="23">
        <f t="shared" si="6"/>
        <v>0</v>
      </c>
      <c r="L40" s="22">
        <v>0</v>
      </c>
      <c r="M40" s="24">
        <v>0</v>
      </c>
      <c r="N40" s="25">
        <f t="shared" si="7"/>
        <v>0</v>
      </c>
      <c r="O40" s="24">
        <v>0</v>
      </c>
      <c r="P40" s="24">
        <v>0</v>
      </c>
      <c r="Q40" s="25">
        <f t="shared" si="8"/>
        <v>0</v>
      </c>
      <c r="R40" s="24">
        <v>0</v>
      </c>
      <c r="S40" s="24">
        <v>0</v>
      </c>
      <c r="T40" s="25">
        <f t="shared" si="9"/>
        <v>0</v>
      </c>
      <c r="U40" s="24">
        <v>0</v>
      </c>
      <c r="V40" s="24">
        <v>0</v>
      </c>
      <c r="W40" s="25">
        <f t="shared" si="10"/>
        <v>0</v>
      </c>
      <c r="X40" s="24">
        <v>0</v>
      </c>
      <c r="Y40" s="24">
        <v>0</v>
      </c>
      <c r="Z40" s="25">
        <f t="shared" si="11"/>
        <v>0</v>
      </c>
      <c r="AA40" s="24">
        <v>0</v>
      </c>
      <c r="AB40" s="24">
        <v>0</v>
      </c>
      <c r="AC40" s="25">
        <f t="shared" si="12"/>
        <v>0</v>
      </c>
      <c r="AD40" s="24">
        <v>0</v>
      </c>
      <c r="AE40" s="24">
        <v>0</v>
      </c>
      <c r="AF40" s="25">
        <f t="shared" si="13"/>
        <v>0</v>
      </c>
      <c r="AG40" s="24">
        <v>1403</v>
      </c>
      <c r="AH40" s="24">
        <v>0</v>
      </c>
      <c r="AI40" s="25">
        <f t="shared" si="14"/>
        <v>0</v>
      </c>
      <c r="AJ40" s="24">
        <v>1399</v>
      </c>
      <c r="AK40" s="25">
        <f t="shared" si="15"/>
        <v>0.99714896650035634</v>
      </c>
      <c r="AL40" s="24">
        <f t="shared" si="16"/>
        <v>0</v>
      </c>
      <c r="AM40" s="24">
        <v>0</v>
      </c>
      <c r="AN40" s="24">
        <v>0</v>
      </c>
      <c r="AO40" s="25">
        <f t="shared" si="17"/>
        <v>0</v>
      </c>
      <c r="AP40" s="24">
        <v>0</v>
      </c>
      <c r="AQ40" s="22">
        <v>0</v>
      </c>
      <c r="AR40" s="25">
        <f t="shared" si="18"/>
        <v>0</v>
      </c>
      <c r="AS40" s="24">
        <v>0</v>
      </c>
      <c r="AT40" s="24">
        <v>0</v>
      </c>
      <c r="AU40" s="25">
        <f t="shared" si="19"/>
        <v>0</v>
      </c>
      <c r="AV40" s="24">
        <v>0</v>
      </c>
      <c r="AW40" s="24">
        <v>0</v>
      </c>
      <c r="AX40" s="25">
        <f t="shared" si="20"/>
        <v>0</v>
      </c>
      <c r="AY40" s="24">
        <v>0</v>
      </c>
      <c r="AZ40" s="24">
        <v>0</v>
      </c>
      <c r="BA40" s="25">
        <f t="shared" si="21"/>
        <v>0</v>
      </c>
      <c r="BB40" s="24">
        <v>0</v>
      </c>
      <c r="BC40" s="24">
        <v>0</v>
      </c>
      <c r="BD40" s="25">
        <f t="shared" si="22"/>
        <v>0</v>
      </c>
      <c r="BE40" s="24">
        <v>0</v>
      </c>
      <c r="BF40" s="24">
        <v>0</v>
      </c>
      <c r="BG40" s="25">
        <f t="shared" si="23"/>
        <v>0</v>
      </c>
      <c r="BH40" s="24">
        <v>0</v>
      </c>
      <c r="BI40" s="24">
        <v>0</v>
      </c>
      <c r="BJ40" s="25">
        <f t="shared" si="24"/>
        <v>0</v>
      </c>
      <c r="BK40" s="24">
        <v>0</v>
      </c>
      <c r="BL40" s="24">
        <v>0</v>
      </c>
      <c r="BM40" s="25">
        <f t="shared" si="25"/>
        <v>0</v>
      </c>
      <c r="BN40" s="24">
        <v>0</v>
      </c>
      <c r="BO40" s="24">
        <v>0</v>
      </c>
      <c r="BP40" s="25">
        <f t="shared" si="26"/>
        <v>0</v>
      </c>
      <c r="BQ40" s="24">
        <v>0</v>
      </c>
      <c r="BR40" s="26">
        <f t="shared" si="27"/>
        <v>0</v>
      </c>
      <c r="BS40" s="27">
        <v>0</v>
      </c>
      <c r="BT40" s="16"/>
      <c r="BU40" s="16"/>
      <c r="BV40" s="16"/>
      <c r="BW40" s="16"/>
    </row>
    <row r="41" spans="1:75" ht="16.5" customHeight="1" outlineLevel="2" thickBot="1" x14ac:dyDescent="0.3">
      <c r="A41" s="30" t="s">
        <v>69</v>
      </c>
      <c r="B41" s="22">
        <f t="shared" ref="B41:B72" si="28">C41+F41+I41+L41+O41+R41+U41+X41+AA41+AD41+AG41</f>
        <v>909</v>
      </c>
      <c r="C41" s="22">
        <v>0</v>
      </c>
      <c r="D41" s="22">
        <v>0</v>
      </c>
      <c r="E41" s="23">
        <f t="shared" ref="E41:E72" si="29">IF(C41&lt;&gt;0,D41/C41,0)</f>
        <v>0</v>
      </c>
      <c r="F41" s="22">
        <v>0</v>
      </c>
      <c r="G41" s="22">
        <v>0</v>
      </c>
      <c r="H41" s="23">
        <f t="shared" ref="H41:H72" si="30">IF(F41&lt;&gt;0,G41/F41,0)</f>
        <v>0</v>
      </c>
      <c r="I41" s="22">
        <v>0</v>
      </c>
      <c r="J41" s="22">
        <v>0</v>
      </c>
      <c r="K41" s="23">
        <f t="shared" ref="K41:K72" si="31">IF(I41&lt;&gt;0,J41/I41,0)</f>
        <v>0</v>
      </c>
      <c r="L41" s="22">
        <v>0</v>
      </c>
      <c r="M41" s="24">
        <v>0</v>
      </c>
      <c r="N41" s="25">
        <f t="shared" ref="N41:N72" si="32">IF(L41&lt;&gt;0,M41/L41,0)</f>
        <v>0</v>
      </c>
      <c r="O41" s="24">
        <v>0</v>
      </c>
      <c r="P41" s="24">
        <v>0</v>
      </c>
      <c r="Q41" s="25">
        <f t="shared" ref="Q41:Q72" si="33">IF(O41&lt;&gt;0,P41/O41,0)</f>
        <v>0</v>
      </c>
      <c r="R41" s="24">
        <v>0</v>
      </c>
      <c r="S41" s="24">
        <v>0</v>
      </c>
      <c r="T41" s="25">
        <f t="shared" ref="T41:T72" si="34">IF(R41&lt;&gt;0,S41/R41,0)</f>
        <v>0</v>
      </c>
      <c r="U41" s="24">
        <v>0</v>
      </c>
      <c r="V41" s="24">
        <v>0</v>
      </c>
      <c r="W41" s="25">
        <f t="shared" ref="W41:W72" si="35">IF(U41&lt;&gt;0,V41/U41,0)</f>
        <v>0</v>
      </c>
      <c r="X41" s="24">
        <v>0</v>
      </c>
      <c r="Y41" s="24">
        <v>0</v>
      </c>
      <c r="Z41" s="25">
        <f t="shared" ref="Z41:Z72" si="36">IF(X41&lt;&gt;0,Y41/X41,0)</f>
        <v>0</v>
      </c>
      <c r="AA41" s="24">
        <v>0</v>
      </c>
      <c r="AB41" s="24">
        <v>0</v>
      </c>
      <c r="AC41" s="25">
        <f t="shared" ref="AC41:AC72" si="37">IF(AA41&lt;&gt;0,AB41/AA41,0)</f>
        <v>0</v>
      </c>
      <c r="AD41" s="24">
        <v>0</v>
      </c>
      <c r="AE41" s="24">
        <v>0</v>
      </c>
      <c r="AF41" s="25">
        <f t="shared" ref="AF41:AF72" si="38">IF(AD41&lt;&gt;0,AE41/AD41,0)</f>
        <v>0</v>
      </c>
      <c r="AG41" s="24">
        <v>909</v>
      </c>
      <c r="AH41" s="24">
        <v>4</v>
      </c>
      <c r="AI41" s="25">
        <f t="shared" ref="AI41:AI72" si="39">IF(AG41&lt;&gt;0,AH41/AG41,0)</f>
        <v>4.4004400440044002E-3</v>
      </c>
      <c r="AJ41" s="24">
        <v>900</v>
      </c>
      <c r="AK41" s="25">
        <f t="shared" ref="AK41:AK72" si="40">IF(AG41&lt;&gt;0,AJ41/AG41,0)</f>
        <v>0.99009900990099009</v>
      </c>
      <c r="AL41" s="24">
        <f t="shared" ref="AL41:AL72" si="41">AM41+AP41+AS41+AV41+AY41+BB41+BE41+BH41+BK41+BN41</f>
        <v>0</v>
      </c>
      <c r="AM41" s="24">
        <v>0</v>
      </c>
      <c r="AN41" s="24">
        <v>0</v>
      </c>
      <c r="AO41" s="25">
        <f t="shared" ref="AO41:AO72" si="42">IF(AM41&lt;&gt;0,AN41/AM41,0)</f>
        <v>0</v>
      </c>
      <c r="AP41" s="24">
        <v>0</v>
      </c>
      <c r="AQ41" s="22">
        <v>0</v>
      </c>
      <c r="AR41" s="25">
        <f t="shared" ref="AR41:AR72" si="43">IF(AP41&lt;&gt;0,AQ41/AP41,0)</f>
        <v>0</v>
      </c>
      <c r="AS41" s="24">
        <v>0</v>
      </c>
      <c r="AT41" s="24">
        <v>0</v>
      </c>
      <c r="AU41" s="25">
        <f t="shared" ref="AU41:AU72" si="44">IF(AS41&lt;&gt;0,AT41/AS41,0)</f>
        <v>0</v>
      </c>
      <c r="AV41" s="24">
        <v>0</v>
      </c>
      <c r="AW41" s="24">
        <v>0</v>
      </c>
      <c r="AX41" s="25">
        <f t="shared" ref="AX41:AX72" si="45">IF(AV41&lt;&gt;0,AW41/AV41,0)</f>
        <v>0</v>
      </c>
      <c r="AY41" s="24">
        <v>0</v>
      </c>
      <c r="AZ41" s="24">
        <v>0</v>
      </c>
      <c r="BA41" s="25">
        <f t="shared" ref="BA41:BA72" si="46">IF(AY41&lt;&gt;0,AZ41/AY41,0)</f>
        <v>0</v>
      </c>
      <c r="BB41" s="24">
        <v>0</v>
      </c>
      <c r="BC41" s="24">
        <v>0</v>
      </c>
      <c r="BD41" s="25">
        <f t="shared" ref="BD41:BD72" si="47">IF(BB41&lt;&gt;0,BC41/BB41,0)</f>
        <v>0</v>
      </c>
      <c r="BE41" s="24">
        <v>0</v>
      </c>
      <c r="BF41" s="24">
        <v>0</v>
      </c>
      <c r="BG41" s="25">
        <f t="shared" ref="BG41:BG72" si="48">IF(BE41&lt;&gt;0,BF41/BE41,0)</f>
        <v>0</v>
      </c>
      <c r="BH41" s="24">
        <v>0</v>
      </c>
      <c r="BI41" s="24">
        <v>0</v>
      </c>
      <c r="BJ41" s="25">
        <f t="shared" ref="BJ41:BJ72" si="49">IF(BH41&lt;&gt;0,BI41/BH41,0)</f>
        <v>0</v>
      </c>
      <c r="BK41" s="24">
        <v>0</v>
      </c>
      <c r="BL41" s="24">
        <v>0</v>
      </c>
      <c r="BM41" s="25">
        <f t="shared" ref="BM41:BM72" si="50">IF(BK41&lt;&gt;0,BL41/BK41,0)</f>
        <v>0</v>
      </c>
      <c r="BN41" s="24">
        <v>0</v>
      </c>
      <c r="BO41" s="24">
        <v>0</v>
      </c>
      <c r="BP41" s="25">
        <f t="shared" ref="BP41:BP72" si="51">IF(BN41&lt;&gt;0,BO41/BN41,0)</f>
        <v>0</v>
      </c>
      <c r="BQ41" s="24">
        <v>0</v>
      </c>
      <c r="BR41" s="26">
        <f t="shared" ref="BR41:BR72" si="52">IF(BN41&lt;&gt;0,BQ41/BN41,0)</f>
        <v>0</v>
      </c>
      <c r="BS41" s="27">
        <v>0</v>
      </c>
      <c r="BT41" s="16"/>
      <c r="BU41" s="16"/>
      <c r="BV41" s="16"/>
      <c r="BW41" s="16"/>
    </row>
    <row r="42" spans="1:75" ht="16.5" customHeight="1" outlineLevel="2" thickBot="1" x14ac:dyDescent="0.3">
      <c r="A42" s="30" t="s">
        <v>70</v>
      </c>
      <c r="B42" s="22">
        <f t="shared" si="28"/>
        <v>795</v>
      </c>
      <c r="C42" s="22">
        <v>0</v>
      </c>
      <c r="D42" s="22">
        <v>0</v>
      </c>
      <c r="E42" s="23">
        <f t="shared" si="29"/>
        <v>0</v>
      </c>
      <c r="F42" s="22">
        <v>0</v>
      </c>
      <c r="G42" s="22">
        <v>0</v>
      </c>
      <c r="H42" s="23">
        <f t="shared" si="30"/>
        <v>0</v>
      </c>
      <c r="I42" s="22">
        <v>0</v>
      </c>
      <c r="J42" s="22">
        <v>0</v>
      </c>
      <c r="K42" s="23">
        <f t="shared" si="31"/>
        <v>0</v>
      </c>
      <c r="L42" s="22">
        <v>0</v>
      </c>
      <c r="M42" s="24">
        <v>0</v>
      </c>
      <c r="N42" s="25">
        <f t="shared" si="32"/>
        <v>0</v>
      </c>
      <c r="O42" s="24">
        <v>0</v>
      </c>
      <c r="P42" s="24">
        <v>0</v>
      </c>
      <c r="Q42" s="25">
        <f t="shared" si="33"/>
        <v>0</v>
      </c>
      <c r="R42" s="24">
        <v>0</v>
      </c>
      <c r="S42" s="24">
        <v>0</v>
      </c>
      <c r="T42" s="25">
        <f t="shared" si="34"/>
        <v>0</v>
      </c>
      <c r="U42" s="24">
        <v>0</v>
      </c>
      <c r="V42" s="24">
        <v>0</v>
      </c>
      <c r="W42" s="25">
        <f t="shared" si="35"/>
        <v>0</v>
      </c>
      <c r="X42" s="24">
        <v>0</v>
      </c>
      <c r="Y42" s="24">
        <v>0</v>
      </c>
      <c r="Z42" s="25">
        <f t="shared" si="36"/>
        <v>0</v>
      </c>
      <c r="AA42" s="24">
        <v>0</v>
      </c>
      <c r="AB42" s="24">
        <v>0</v>
      </c>
      <c r="AC42" s="25">
        <f t="shared" si="37"/>
        <v>0</v>
      </c>
      <c r="AD42" s="24">
        <v>0</v>
      </c>
      <c r="AE42" s="24">
        <v>0</v>
      </c>
      <c r="AF42" s="25">
        <f t="shared" si="38"/>
        <v>0</v>
      </c>
      <c r="AG42" s="24">
        <v>795</v>
      </c>
      <c r="AH42" s="24">
        <v>3</v>
      </c>
      <c r="AI42" s="25">
        <f t="shared" si="39"/>
        <v>3.7735849056603774E-3</v>
      </c>
      <c r="AJ42" s="24">
        <v>764</v>
      </c>
      <c r="AK42" s="25">
        <f t="shared" si="40"/>
        <v>0.96100628930817611</v>
      </c>
      <c r="AL42" s="24">
        <f t="shared" si="41"/>
        <v>0</v>
      </c>
      <c r="AM42" s="24">
        <v>0</v>
      </c>
      <c r="AN42" s="24">
        <v>0</v>
      </c>
      <c r="AO42" s="25">
        <f t="shared" si="42"/>
        <v>0</v>
      </c>
      <c r="AP42" s="24">
        <v>0</v>
      </c>
      <c r="AQ42" s="22">
        <v>0</v>
      </c>
      <c r="AR42" s="25">
        <f t="shared" si="43"/>
        <v>0</v>
      </c>
      <c r="AS42" s="24">
        <v>0</v>
      </c>
      <c r="AT42" s="24">
        <v>0</v>
      </c>
      <c r="AU42" s="25">
        <f t="shared" si="44"/>
        <v>0</v>
      </c>
      <c r="AV42" s="24">
        <v>0</v>
      </c>
      <c r="AW42" s="24">
        <v>0</v>
      </c>
      <c r="AX42" s="25">
        <f t="shared" si="45"/>
        <v>0</v>
      </c>
      <c r="AY42" s="24">
        <v>0</v>
      </c>
      <c r="AZ42" s="24">
        <v>0</v>
      </c>
      <c r="BA42" s="25">
        <f t="shared" si="46"/>
        <v>0</v>
      </c>
      <c r="BB42" s="24">
        <v>0</v>
      </c>
      <c r="BC42" s="24">
        <v>0</v>
      </c>
      <c r="BD42" s="25">
        <f t="shared" si="47"/>
        <v>0</v>
      </c>
      <c r="BE42" s="24">
        <v>0</v>
      </c>
      <c r="BF42" s="24">
        <v>0</v>
      </c>
      <c r="BG42" s="25">
        <f t="shared" si="48"/>
        <v>0</v>
      </c>
      <c r="BH42" s="24">
        <v>0</v>
      </c>
      <c r="BI42" s="24">
        <v>0</v>
      </c>
      <c r="BJ42" s="25">
        <f t="shared" si="49"/>
        <v>0</v>
      </c>
      <c r="BK42" s="24">
        <v>0</v>
      </c>
      <c r="BL42" s="24">
        <v>0</v>
      </c>
      <c r="BM42" s="25">
        <f t="shared" si="50"/>
        <v>0</v>
      </c>
      <c r="BN42" s="24">
        <v>0</v>
      </c>
      <c r="BO42" s="24">
        <v>0</v>
      </c>
      <c r="BP42" s="25">
        <f t="shared" si="51"/>
        <v>0</v>
      </c>
      <c r="BQ42" s="24">
        <v>0</v>
      </c>
      <c r="BR42" s="26">
        <f t="shared" si="52"/>
        <v>0</v>
      </c>
      <c r="BS42" s="27">
        <v>0</v>
      </c>
      <c r="BT42" s="16"/>
      <c r="BU42" s="16"/>
      <c r="BV42" s="16"/>
      <c r="BW42" s="16"/>
    </row>
    <row r="43" spans="1:75" ht="16.5" customHeight="1" outlineLevel="2" thickBot="1" x14ac:dyDescent="0.3">
      <c r="A43" s="30" t="s">
        <v>71</v>
      </c>
      <c r="B43" s="22">
        <f t="shared" si="28"/>
        <v>1604</v>
      </c>
      <c r="C43" s="22">
        <v>0</v>
      </c>
      <c r="D43" s="22">
        <v>0</v>
      </c>
      <c r="E43" s="23">
        <f t="shared" si="29"/>
        <v>0</v>
      </c>
      <c r="F43" s="22">
        <v>0</v>
      </c>
      <c r="G43" s="22">
        <v>0</v>
      </c>
      <c r="H43" s="23">
        <f t="shared" si="30"/>
        <v>0</v>
      </c>
      <c r="I43" s="22">
        <v>0</v>
      </c>
      <c r="J43" s="22">
        <v>0</v>
      </c>
      <c r="K43" s="23">
        <f t="shared" si="31"/>
        <v>0</v>
      </c>
      <c r="L43" s="22">
        <v>0</v>
      </c>
      <c r="M43" s="24">
        <v>0</v>
      </c>
      <c r="N43" s="25">
        <f t="shared" si="32"/>
        <v>0</v>
      </c>
      <c r="O43" s="24">
        <v>0</v>
      </c>
      <c r="P43" s="24">
        <v>0</v>
      </c>
      <c r="Q43" s="25">
        <f t="shared" si="33"/>
        <v>0</v>
      </c>
      <c r="R43" s="24">
        <v>0</v>
      </c>
      <c r="S43" s="24">
        <v>0</v>
      </c>
      <c r="T43" s="25">
        <f t="shared" si="34"/>
        <v>0</v>
      </c>
      <c r="U43" s="24">
        <v>0</v>
      </c>
      <c r="V43" s="24">
        <v>0</v>
      </c>
      <c r="W43" s="25">
        <f t="shared" si="35"/>
        <v>0</v>
      </c>
      <c r="X43" s="24">
        <v>0</v>
      </c>
      <c r="Y43" s="24">
        <v>0</v>
      </c>
      <c r="Z43" s="25">
        <f t="shared" si="36"/>
        <v>0</v>
      </c>
      <c r="AA43" s="24">
        <v>0</v>
      </c>
      <c r="AB43" s="24">
        <v>0</v>
      </c>
      <c r="AC43" s="25">
        <f t="shared" si="37"/>
        <v>0</v>
      </c>
      <c r="AD43" s="24">
        <v>0</v>
      </c>
      <c r="AE43" s="24">
        <v>0</v>
      </c>
      <c r="AF43" s="25">
        <f t="shared" si="38"/>
        <v>0</v>
      </c>
      <c r="AG43" s="24">
        <v>1604</v>
      </c>
      <c r="AH43" s="24">
        <v>6</v>
      </c>
      <c r="AI43" s="25">
        <f t="shared" si="39"/>
        <v>3.740648379052369E-3</v>
      </c>
      <c r="AJ43" s="24">
        <v>1597</v>
      </c>
      <c r="AK43" s="25">
        <f t="shared" si="40"/>
        <v>0.99563591022443887</v>
      </c>
      <c r="AL43" s="24">
        <f t="shared" si="41"/>
        <v>0</v>
      </c>
      <c r="AM43" s="24">
        <v>0</v>
      </c>
      <c r="AN43" s="24">
        <v>0</v>
      </c>
      <c r="AO43" s="25">
        <f t="shared" si="42"/>
        <v>0</v>
      </c>
      <c r="AP43" s="24">
        <v>0</v>
      </c>
      <c r="AQ43" s="22">
        <v>0</v>
      </c>
      <c r="AR43" s="25">
        <f t="shared" si="43"/>
        <v>0</v>
      </c>
      <c r="AS43" s="24">
        <v>0</v>
      </c>
      <c r="AT43" s="24">
        <v>0</v>
      </c>
      <c r="AU43" s="25">
        <f t="shared" si="44"/>
        <v>0</v>
      </c>
      <c r="AV43" s="24">
        <v>0</v>
      </c>
      <c r="AW43" s="24">
        <v>0</v>
      </c>
      <c r="AX43" s="25">
        <f t="shared" si="45"/>
        <v>0</v>
      </c>
      <c r="AY43" s="24">
        <v>0</v>
      </c>
      <c r="AZ43" s="24">
        <v>0</v>
      </c>
      <c r="BA43" s="25">
        <f t="shared" si="46"/>
        <v>0</v>
      </c>
      <c r="BB43" s="24">
        <v>0</v>
      </c>
      <c r="BC43" s="24">
        <v>0</v>
      </c>
      <c r="BD43" s="25">
        <f t="shared" si="47"/>
        <v>0</v>
      </c>
      <c r="BE43" s="24">
        <v>0</v>
      </c>
      <c r="BF43" s="24">
        <v>0</v>
      </c>
      <c r="BG43" s="25">
        <f t="shared" si="48"/>
        <v>0</v>
      </c>
      <c r="BH43" s="24">
        <v>0</v>
      </c>
      <c r="BI43" s="24">
        <v>0</v>
      </c>
      <c r="BJ43" s="25">
        <f t="shared" si="49"/>
        <v>0</v>
      </c>
      <c r="BK43" s="24">
        <v>0</v>
      </c>
      <c r="BL43" s="24">
        <v>0</v>
      </c>
      <c r="BM43" s="25">
        <f t="shared" si="50"/>
        <v>0</v>
      </c>
      <c r="BN43" s="24">
        <v>0</v>
      </c>
      <c r="BO43" s="24">
        <v>0</v>
      </c>
      <c r="BP43" s="25">
        <f t="shared" si="51"/>
        <v>0</v>
      </c>
      <c r="BQ43" s="24">
        <v>0</v>
      </c>
      <c r="BR43" s="26">
        <f t="shared" si="52"/>
        <v>0</v>
      </c>
      <c r="BS43" s="27">
        <v>0</v>
      </c>
      <c r="BT43" s="16"/>
      <c r="BU43" s="16"/>
      <c r="BV43" s="16"/>
      <c r="BW43" s="16"/>
    </row>
    <row r="44" spans="1:75" ht="16.5" customHeight="1" outlineLevel="2" thickBot="1" x14ac:dyDescent="0.3">
      <c r="A44" s="30" t="s">
        <v>72</v>
      </c>
      <c r="B44" s="22">
        <f t="shared" si="28"/>
        <v>449</v>
      </c>
      <c r="C44" s="22">
        <v>0</v>
      </c>
      <c r="D44" s="22">
        <v>0</v>
      </c>
      <c r="E44" s="23">
        <f t="shared" si="29"/>
        <v>0</v>
      </c>
      <c r="F44" s="22">
        <v>0</v>
      </c>
      <c r="G44" s="22">
        <v>0</v>
      </c>
      <c r="H44" s="23">
        <f t="shared" si="30"/>
        <v>0</v>
      </c>
      <c r="I44" s="22">
        <v>0</v>
      </c>
      <c r="J44" s="22">
        <v>0</v>
      </c>
      <c r="K44" s="23">
        <f t="shared" si="31"/>
        <v>0</v>
      </c>
      <c r="L44" s="22">
        <v>0</v>
      </c>
      <c r="M44" s="24">
        <v>0</v>
      </c>
      <c r="N44" s="25">
        <f t="shared" si="32"/>
        <v>0</v>
      </c>
      <c r="O44" s="24">
        <v>0</v>
      </c>
      <c r="P44" s="24">
        <v>0</v>
      </c>
      <c r="Q44" s="25">
        <f t="shared" si="33"/>
        <v>0</v>
      </c>
      <c r="R44" s="24">
        <v>0</v>
      </c>
      <c r="S44" s="24">
        <v>0</v>
      </c>
      <c r="T44" s="25">
        <f t="shared" si="34"/>
        <v>0</v>
      </c>
      <c r="U44" s="24">
        <v>0</v>
      </c>
      <c r="V44" s="24">
        <v>0</v>
      </c>
      <c r="W44" s="25">
        <f t="shared" si="35"/>
        <v>0</v>
      </c>
      <c r="X44" s="24">
        <v>0</v>
      </c>
      <c r="Y44" s="24">
        <v>0</v>
      </c>
      <c r="Z44" s="25">
        <f t="shared" si="36"/>
        <v>0</v>
      </c>
      <c r="AA44" s="24">
        <v>0</v>
      </c>
      <c r="AB44" s="24">
        <v>0</v>
      </c>
      <c r="AC44" s="25">
        <f t="shared" si="37"/>
        <v>0</v>
      </c>
      <c r="AD44" s="24">
        <v>0</v>
      </c>
      <c r="AE44" s="24">
        <v>0</v>
      </c>
      <c r="AF44" s="25">
        <f t="shared" si="38"/>
        <v>0</v>
      </c>
      <c r="AG44" s="24">
        <v>449</v>
      </c>
      <c r="AH44" s="24">
        <v>0</v>
      </c>
      <c r="AI44" s="25">
        <f t="shared" si="39"/>
        <v>0</v>
      </c>
      <c r="AJ44" s="24">
        <v>441</v>
      </c>
      <c r="AK44" s="25">
        <f t="shared" si="40"/>
        <v>0.98218262806236079</v>
      </c>
      <c r="AL44" s="24">
        <f t="shared" si="41"/>
        <v>0</v>
      </c>
      <c r="AM44" s="24">
        <v>0</v>
      </c>
      <c r="AN44" s="24">
        <v>0</v>
      </c>
      <c r="AO44" s="25">
        <f t="shared" si="42"/>
        <v>0</v>
      </c>
      <c r="AP44" s="24">
        <v>0</v>
      </c>
      <c r="AQ44" s="22">
        <v>0</v>
      </c>
      <c r="AR44" s="25">
        <f t="shared" si="43"/>
        <v>0</v>
      </c>
      <c r="AS44" s="24">
        <v>0</v>
      </c>
      <c r="AT44" s="24">
        <v>0</v>
      </c>
      <c r="AU44" s="25">
        <f t="shared" si="44"/>
        <v>0</v>
      </c>
      <c r="AV44" s="24">
        <v>0</v>
      </c>
      <c r="AW44" s="24">
        <v>0</v>
      </c>
      <c r="AX44" s="25">
        <f t="shared" si="45"/>
        <v>0</v>
      </c>
      <c r="AY44" s="24">
        <v>0</v>
      </c>
      <c r="AZ44" s="24">
        <v>0</v>
      </c>
      <c r="BA44" s="25">
        <f t="shared" si="46"/>
        <v>0</v>
      </c>
      <c r="BB44" s="24">
        <v>0</v>
      </c>
      <c r="BC44" s="24">
        <v>0</v>
      </c>
      <c r="BD44" s="25">
        <f t="shared" si="47"/>
        <v>0</v>
      </c>
      <c r="BE44" s="24">
        <v>0</v>
      </c>
      <c r="BF44" s="24">
        <v>0</v>
      </c>
      <c r="BG44" s="25">
        <f t="shared" si="48"/>
        <v>0</v>
      </c>
      <c r="BH44" s="24">
        <v>0</v>
      </c>
      <c r="BI44" s="24">
        <v>0</v>
      </c>
      <c r="BJ44" s="25">
        <f t="shared" si="49"/>
        <v>0</v>
      </c>
      <c r="BK44" s="24">
        <v>0</v>
      </c>
      <c r="BL44" s="24">
        <v>0</v>
      </c>
      <c r="BM44" s="25">
        <f t="shared" si="50"/>
        <v>0</v>
      </c>
      <c r="BN44" s="24">
        <v>0</v>
      </c>
      <c r="BO44" s="24">
        <v>0</v>
      </c>
      <c r="BP44" s="25">
        <f t="shared" si="51"/>
        <v>0</v>
      </c>
      <c r="BQ44" s="24">
        <v>0</v>
      </c>
      <c r="BR44" s="26">
        <f t="shared" si="52"/>
        <v>0</v>
      </c>
      <c r="BS44" s="27">
        <v>0</v>
      </c>
      <c r="BT44" s="16"/>
      <c r="BU44" s="16"/>
      <c r="BV44" s="16"/>
      <c r="BW44" s="16"/>
    </row>
    <row r="45" spans="1:75" ht="16.5" customHeight="1" outlineLevel="2" thickBot="1" x14ac:dyDescent="0.3">
      <c r="A45" s="30" t="s">
        <v>73</v>
      </c>
      <c r="B45" s="22">
        <f t="shared" si="28"/>
        <v>806</v>
      </c>
      <c r="C45" s="22">
        <v>0</v>
      </c>
      <c r="D45" s="22">
        <v>0</v>
      </c>
      <c r="E45" s="23">
        <f t="shared" si="29"/>
        <v>0</v>
      </c>
      <c r="F45" s="22">
        <v>0</v>
      </c>
      <c r="G45" s="22">
        <v>0</v>
      </c>
      <c r="H45" s="23">
        <f t="shared" si="30"/>
        <v>0</v>
      </c>
      <c r="I45" s="22">
        <v>0</v>
      </c>
      <c r="J45" s="22">
        <v>0</v>
      </c>
      <c r="K45" s="23">
        <f t="shared" si="31"/>
        <v>0</v>
      </c>
      <c r="L45" s="22">
        <v>0</v>
      </c>
      <c r="M45" s="24">
        <v>0</v>
      </c>
      <c r="N45" s="25">
        <f t="shared" si="32"/>
        <v>0</v>
      </c>
      <c r="O45" s="24">
        <v>0</v>
      </c>
      <c r="P45" s="24">
        <v>0</v>
      </c>
      <c r="Q45" s="25">
        <f t="shared" si="33"/>
        <v>0</v>
      </c>
      <c r="R45" s="24">
        <v>0</v>
      </c>
      <c r="S45" s="24">
        <v>0</v>
      </c>
      <c r="T45" s="25">
        <f t="shared" si="34"/>
        <v>0</v>
      </c>
      <c r="U45" s="24">
        <v>0</v>
      </c>
      <c r="V45" s="24">
        <v>0</v>
      </c>
      <c r="W45" s="25">
        <f t="shared" si="35"/>
        <v>0</v>
      </c>
      <c r="X45" s="24">
        <v>0</v>
      </c>
      <c r="Y45" s="24">
        <v>0</v>
      </c>
      <c r="Z45" s="25">
        <f t="shared" si="36"/>
        <v>0</v>
      </c>
      <c r="AA45" s="24">
        <v>0</v>
      </c>
      <c r="AB45" s="24">
        <v>0</v>
      </c>
      <c r="AC45" s="25">
        <f t="shared" si="37"/>
        <v>0</v>
      </c>
      <c r="AD45" s="24">
        <v>0</v>
      </c>
      <c r="AE45" s="24">
        <v>0</v>
      </c>
      <c r="AF45" s="25">
        <f t="shared" si="38"/>
        <v>0</v>
      </c>
      <c r="AG45" s="24">
        <v>806</v>
      </c>
      <c r="AH45" s="24">
        <v>1</v>
      </c>
      <c r="AI45" s="25">
        <f t="shared" si="39"/>
        <v>1.2406947890818859E-3</v>
      </c>
      <c r="AJ45" s="24">
        <v>783</v>
      </c>
      <c r="AK45" s="25">
        <f t="shared" si="40"/>
        <v>0.97146401985111663</v>
      </c>
      <c r="AL45" s="24">
        <f t="shared" si="41"/>
        <v>0</v>
      </c>
      <c r="AM45" s="24">
        <v>0</v>
      </c>
      <c r="AN45" s="24">
        <v>0</v>
      </c>
      <c r="AO45" s="25">
        <f t="shared" si="42"/>
        <v>0</v>
      </c>
      <c r="AP45" s="24">
        <v>0</v>
      </c>
      <c r="AQ45" s="22">
        <v>0</v>
      </c>
      <c r="AR45" s="25">
        <f t="shared" si="43"/>
        <v>0</v>
      </c>
      <c r="AS45" s="24">
        <v>0</v>
      </c>
      <c r="AT45" s="24">
        <v>0</v>
      </c>
      <c r="AU45" s="25">
        <f t="shared" si="44"/>
        <v>0</v>
      </c>
      <c r="AV45" s="24">
        <v>0</v>
      </c>
      <c r="AW45" s="24">
        <v>0</v>
      </c>
      <c r="AX45" s="25">
        <f t="shared" si="45"/>
        <v>0</v>
      </c>
      <c r="AY45" s="24">
        <v>0</v>
      </c>
      <c r="AZ45" s="24">
        <v>0</v>
      </c>
      <c r="BA45" s="25">
        <f t="shared" si="46"/>
        <v>0</v>
      </c>
      <c r="BB45" s="24">
        <v>0</v>
      </c>
      <c r="BC45" s="24">
        <v>0</v>
      </c>
      <c r="BD45" s="25">
        <f t="shared" si="47"/>
        <v>0</v>
      </c>
      <c r="BE45" s="24">
        <v>0</v>
      </c>
      <c r="BF45" s="24">
        <v>0</v>
      </c>
      <c r="BG45" s="25">
        <f t="shared" si="48"/>
        <v>0</v>
      </c>
      <c r="BH45" s="24">
        <v>0</v>
      </c>
      <c r="BI45" s="24">
        <v>0</v>
      </c>
      <c r="BJ45" s="25">
        <f t="shared" si="49"/>
        <v>0</v>
      </c>
      <c r="BK45" s="24">
        <v>0</v>
      </c>
      <c r="BL45" s="24">
        <v>0</v>
      </c>
      <c r="BM45" s="25">
        <f t="shared" si="50"/>
        <v>0</v>
      </c>
      <c r="BN45" s="24">
        <v>0</v>
      </c>
      <c r="BO45" s="24">
        <v>0</v>
      </c>
      <c r="BP45" s="25">
        <f t="shared" si="51"/>
        <v>0</v>
      </c>
      <c r="BQ45" s="24">
        <v>0</v>
      </c>
      <c r="BR45" s="26">
        <f t="shared" si="52"/>
        <v>0</v>
      </c>
      <c r="BS45" s="27">
        <v>0</v>
      </c>
      <c r="BT45" s="16"/>
      <c r="BU45" s="16"/>
      <c r="BV45" s="16"/>
      <c r="BW45" s="16"/>
    </row>
    <row r="46" spans="1:75" ht="16.5" customHeight="1" outlineLevel="2" thickBot="1" x14ac:dyDescent="0.3">
      <c r="A46" s="30" t="s">
        <v>74</v>
      </c>
      <c r="B46" s="22">
        <f t="shared" si="28"/>
        <v>1251</v>
      </c>
      <c r="C46" s="22">
        <v>0</v>
      </c>
      <c r="D46" s="22">
        <v>0</v>
      </c>
      <c r="E46" s="23">
        <f t="shared" si="29"/>
        <v>0</v>
      </c>
      <c r="F46" s="22">
        <v>0</v>
      </c>
      <c r="G46" s="22">
        <v>0</v>
      </c>
      <c r="H46" s="23">
        <f t="shared" si="30"/>
        <v>0</v>
      </c>
      <c r="I46" s="22">
        <v>0</v>
      </c>
      <c r="J46" s="22">
        <v>0</v>
      </c>
      <c r="K46" s="23">
        <f t="shared" si="31"/>
        <v>0</v>
      </c>
      <c r="L46" s="22">
        <v>0</v>
      </c>
      <c r="M46" s="24">
        <v>0</v>
      </c>
      <c r="N46" s="25">
        <f t="shared" si="32"/>
        <v>0</v>
      </c>
      <c r="O46" s="24">
        <v>0</v>
      </c>
      <c r="P46" s="24">
        <v>0</v>
      </c>
      <c r="Q46" s="25">
        <f t="shared" si="33"/>
        <v>0</v>
      </c>
      <c r="R46" s="24">
        <v>0</v>
      </c>
      <c r="S46" s="24">
        <v>0</v>
      </c>
      <c r="T46" s="25">
        <f t="shared" si="34"/>
        <v>0</v>
      </c>
      <c r="U46" s="24">
        <v>0</v>
      </c>
      <c r="V46" s="24">
        <v>0</v>
      </c>
      <c r="W46" s="25">
        <f t="shared" si="35"/>
        <v>0</v>
      </c>
      <c r="X46" s="24">
        <v>0</v>
      </c>
      <c r="Y46" s="24">
        <v>0</v>
      </c>
      <c r="Z46" s="25">
        <f t="shared" si="36"/>
        <v>0</v>
      </c>
      <c r="AA46" s="24">
        <v>0</v>
      </c>
      <c r="AB46" s="24">
        <v>0</v>
      </c>
      <c r="AC46" s="25">
        <f t="shared" si="37"/>
        <v>0</v>
      </c>
      <c r="AD46" s="24">
        <v>0</v>
      </c>
      <c r="AE46" s="24">
        <v>0</v>
      </c>
      <c r="AF46" s="25">
        <f t="shared" si="38"/>
        <v>0</v>
      </c>
      <c r="AG46" s="24">
        <v>1251</v>
      </c>
      <c r="AH46" s="24">
        <v>0</v>
      </c>
      <c r="AI46" s="25">
        <f t="shared" si="39"/>
        <v>0</v>
      </c>
      <c r="AJ46" s="24">
        <v>1226</v>
      </c>
      <c r="AK46" s="25">
        <f t="shared" si="40"/>
        <v>0.98001598721023186</v>
      </c>
      <c r="AL46" s="24">
        <f t="shared" si="41"/>
        <v>0</v>
      </c>
      <c r="AM46" s="24">
        <v>0</v>
      </c>
      <c r="AN46" s="24">
        <v>0</v>
      </c>
      <c r="AO46" s="25">
        <f t="shared" si="42"/>
        <v>0</v>
      </c>
      <c r="AP46" s="24">
        <v>0</v>
      </c>
      <c r="AQ46" s="22">
        <v>0</v>
      </c>
      <c r="AR46" s="25">
        <f t="shared" si="43"/>
        <v>0</v>
      </c>
      <c r="AS46" s="24">
        <v>0</v>
      </c>
      <c r="AT46" s="24">
        <v>0</v>
      </c>
      <c r="AU46" s="25">
        <f t="shared" si="44"/>
        <v>0</v>
      </c>
      <c r="AV46" s="24">
        <v>0</v>
      </c>
      <c r="AW46" s="24">
        <v>0</v>
      </c>
      <c r="AX46" s="25">
        <f t="shared" si="45"/>
        <v>0</v>
      </c>
      <c r="AY46" s="24">
        <v>0</v>
      </c>
      <c r="AZ46" s="24">
        <v>0</v>
      </c>
      <c r="BA46" s="25">
        <f t="shared" si="46"/>
        <v>0</v>
      </c>
      <c r="BB46" s="24">
        <v>0</v>
      </c>
      <c r="BC46" s="24">
        <v>0</v>
      </c>
      <c r="BD46" s="25">
        <f t="shared" si="47"/>
        <v>0</v>
      </c>
      <c r="BE46" s="24">
        <v>0</v>
      </c>
      <c r="BF46" s="24">
        <v>0</v>
      </c>
      <c r="BG46" s="25">
        <f t="shared" si="48"/>
        <v>0</v>
      </c>
      <c r="BH46" s="24">
        <v>0</v>
      </c>
      <c r="BI46" s="24">
        <v>0</v>
      </c>
      <c r="BJ46" s="25">
        <f t="shared" si="49"/>
        <v>0</v>
      </c>
      <c r="BK46" s="24">
        <v>0</v>
      </c>
      <c r="BL46" s="24">
        <v>0</v>
      </c>
      <c r="BM46" s="25">
        <f t="shared" si="50"/>
        <v>0</v>
      </c>
      <c r="BN46" s="24">
        <v>0</v>
      </c>
      <c r="BO46" s="24">
        <v>0</v>
      </c>
      <c r="BP46" s="25">
        <f t="shared" si="51"/>
        <v>0</v>
      </c>
      <c r="BQ46" s="24">
        <v>0</v>
      </c>
      <c r="BR46" s="26">
        <f t="shared" si="52"/>
        <v>0</v>
      </c>
      <c r="BS46" s="27">
        <v>0</v>
      </c>
      <c r="BT46" s="16"/>
      <c r="BU46" s="16"/>
      <c r="BV46" s="16"/>
      <c r="BW46" s="16"/>
    </row>
    <row r="47" spans="1:75" ht="16.5" customHeight="1" outlineLevel="2" thickBot="1" x14ac:dyDescent="0.3">
      <c r="A47" s="30" t="s">
        <v>75</v>
      </c>
      <c r="B47" s="22">
        <f t="shared" si="28"/>
        <v>812</v>
      </c>
      <c r="C47" s="22">
        <v>0</v>
      </c>
      <c r="D47" s="22">
        <v>0</v>
      </c>
      <c r="E47" s="23">
        <f t="shared" si="29"/>
        <v>0</v>
      </c>
      <c r="F47" s="22">
        <v>0</v>
      </c>
      <c r="G47" s="22">
        <v>0</v>
      </c>
      <c r="H47" s="23">
        <f t="shared" si="30"/>
        <v>0</v>
      </c>
      <c r="I47" s="22">
        <v>0</v>
      </c>
      <c r="J47" s="22">
        <v>0</v>
      </c>
      <c r="K47" s="23">
        <f t="shared" si="31"/>
        <v>0</v>
      </c>
      <c r="L47" s="22">
        <v>0</v>
      </c>
      <c r="M47" s="24">
        <v>0</v>
      </c>
      <c r="N47" s="25">
        <f t="shared" si="32"/>
        <v>0</v>
      </c>
      <c r="O47" s="24">
        <v>0</v>
      </c>
      <c r="P47" s="24">
        <v>0</v>
      </c>
      <c r="Q47" s="25">
        <f t="shared" si="33"/>
        <v>0</v>
      </c>
      <c r="R47" s="24">
        <v>0</v>
      </c>
      <c r="S47" s="24">
        <v>0</v>
      </c>
      <c r="T47" s="25">
        <f t="shared" si="34"/>
        <v>0</v>
      </c>
      <c r="U47" s="24">
        <v>0</v>
      </c>
      <c r="V47" s="24">
        <v>0</v>
      </c>
      <c r="W47" s="25">
        <f t="shared" si="35"/>
        <v>0</v>
      </c>
      <c r="X47" s="24">
        <v>0</v>
      </c>
      <c r="Y47" s="24">
        <v>0</v>
      </c>
      <c r="Z47" s="25">
        <f t="shared" si="36"/>
        <v>0</v>
      </c>
      <c r="AA47" s="24">
        <v>0</v>
      </c>
      <c r="AB47" s="24">
        <v>0</v>
      </c>
      <c r="AC47" s="25">
        <f t="shared" si="37"/>
        <v>0</v>
      </c>
      <c r="AD47" s="24">
        <v>0</v>
      </c>
      <c r="AE47" s="24">
        <v>0</v>
      </c>
      <c r="AF47" s="25">
        <f t="shared" si="38"/>
        <v>0</v>
      </c>
      <c r="AG47" s="24">
        <v>812</v>
      </c>
      <c r="AH47" s="24">
        <v>0</v>
      </c>
      <c r="AI47" s="25">
        <f t="shared" si="39"/>
        <v>0</v>
      </c>
      <c r="AJ47" s="24">
        <v>797</v>
      </c>
      <c r="AK47" s="25">
        <f t="shared" si="40"/>
        <v>0.98152709359605916</v>
      </c>
      <c r="AL47" s="24">
        <f t="shared" si="41"/>
        <v>0</v>
      </c>
      <c r="AM47" s="24">
        <v>0</v>
      </c>
      <c r="AN47" s="24">
        <v>0</v>
      </c>
      <c r="AO47" s="25">
        <f t="shared" si="42"/>
        <v>0</v>
      </c>
      <c r="AP47" s="24">
        <v>0</v>
      </c>
      <c r="AQ47" s="22">
        <v>0</v>
      </c>
      <c r="AR47" s="25">
        <f t="shared" si="43"/>
        <v>0</v>
      </c>
      <c r="AS47" s="24">
        <v>0</v>
      </c>
      <c r="AT47" s="24">
        <v>0</v>
      </c>
      <c r="AU47" s="25">
        <f t="shared" si="44"/>
        <v>0</v>
      </c>
      <c r="AV47" s="24">
        <v>0</v>
      </c>
      <c r="AW47" s="24">
        <v>0</v>
      </c>
      <c r="AX47" s="25">
        <f t="shared" si="45"/>
        <v>0</v>
      </c>
      <c r="AY47" s="24">
        <v>0</v>
      </c>
      <c r="AZ47" s="24">
        <v>0</v>
      </c>
      <c r="BA47" s="25">
        <f t="shared" si="46"/>
        <v>0</v>
      </c>
      <c r="BB47" s="24">
        <v>0</v>
      </c>
      <c r="BC47" s="24">
        <v>0</v>
      </c>
      <c r="BD47" s="25">
        <f t="shared" si="47"/>
        <v>0</v>
      </c>
      <c r="BE47" s="24">
        <v>0</v>
      </c>
      <c r="BF47" s="24">
        <v>0</v>
      </c>
      <c r="BG47" s="25">
        <f t="shared" si="48"/>
        <v>0</v>
      </c>
      <c r="BH47" s="24">
        <v>0</v>
      </c>
      <c r="BI47" s="24">
        <v>0</v>
      </c>
      <c r="BJ47" s="25">
        <f t="shared" si="49"/>
        <v>0</v>
      </c>
      <c r="BK47" s="24">
        <v>0</v>
      </c>
      <c r="BL47" s="24">
        <v>0</v>
      </c>
      <c r="BM47" s="25">
        <f t="shared" si="50"/>
        <v>0</v>
      </c>
      <c r="BN47" s="24">
        <v>0</v>
      </c>
      <c r="BO47" s="24">
        <v>0</v>
      </c>
      <c r="BP47" s="25">
        <f t="shared" si="51"/>
        <v>0</v>
      </c>
      <c r="BQ47" s="24">
        <v>0</v>
      </c>
      <c r="BR47" s="26">
        <f t="shared" si="52"/>
        <v>0</v>
      </c>
      <c r="BS47" s="27">
        <v>0</v>
      </c>
      <c r="BT47" s="16"/>
      <c r="BU47" s="16"/>
      <c r="BV47" s="16"/>
      <c r="BW47" s="16"/>
    </row>
    <row r="48" spans="1:75" ht="16.5" customHeight="1" outlineLevel="2" thickBot="1" x14ac:dyDescent="0.3">
      <c r="A48" s="30" t="s">
        <v>76</v>
      </c>
      <c r="B48" s="22">
        <f t="shared" si="28"/>
        <v>1073</v>
      </c>
      <c r="C48" s="22">
        <v>0</v>
      </c>
      <c r="D48" s="22">
        <v>0</v>
      </c>
      <c r="E48" s="23">
        <f t="shared" si="29"/>
        <v>0</v>
      </c>
      <c r="F48" s="22">
        <v>0</v>
      </c>
      <c r="G48" s="22">
        <v>0</v>
      </c>
      <c r="H48" s="23">
        <f t="shared" si="30"/>
        <v>0</v>
      </c>
      <c r="I48" s="22">
        <v>0</v>
      </c>
      <c r="J48" s="22">
        <v>0</v>
      </c>
      <c r="K48" s="23">
        <f t="shared" si="31"/>
        <v>0</v>
      </c>
      <c r="L48" s="22">
        <v>0</v>
      </c>
      <c r="M48" s="24">
        <v>0</v>
      </c>
      <c r="N48" s="25">
        <f t="shared" si="32"/>
        <v>0</v>
      </c>
      <c r="O48" s="24">
        <v>0</v>
      </c>
      <c r="P48" s="24">
        <v>0</v>
      </c>
      <c r="Q48" s="25">
        <f t="shared" si="33"/>
        <v>0</v>
      </c>
      <c r="R48" s="24">
        <v>0</v>
      </c>
      <c r="S48" s="24">
        <v>0</v>
      </c>
      <c r="T48" s="25">
        <f t="shared" si="34"/>
        <v>0</v>
      </c>
      <c r="U48" s="24">
        <v>0</v>
      </c>
      <c r="V48" s="24">
        <v>0</v>
      </c>
      <c r="W48" s="25">
        <f t="shared" si="35"/>
        <v>0</v>
      </c>
      <c r="X48" s="24">
        <v>0</v>
      </c>
      <c r="Y48" s="24">
        <v>0</v>
      </c>
      <c r="Z48" s="25">
        <f t="shared" si="36"/>
        <v>0</v>
      </c>
      <c r="AA48" s="24">
        <v>0</v>
      </c>
      <c r="AB48" s="24">
        <v>0</v>
      </c>
      <c r="AC48" s="25">
        <f t="shared" si="37"/>
        <v>0</v>
      </c>
      <c r="AD48" s="24">
        <v>0</v>
      </c>
      <c r="AE48" s="24">
        <v>0</v>
      </c>
      <c r="AF48" s="25">
        <f t="shared" si="38"/>
        <v>0</v>
      </c>
      <c r="AG48" s="24">
        <v>1073</v>
      </c>
      <c r="AH48" s="24">
        <v>0</v>
      </c>
      <c r="AI48" s="25">
        <f t="shared" si="39"/>
        <v>0</v>
      </c>
      <c r="AJ48" s="24">
        <v>1070</v>
      </c>
      <c r="AK48" s="25">
        <f t="shared" si="40"/>
        <v>0.99720410065237652</v>
      </c>
      <c r="AL48" s="24">
        <f t="shared" si="41"/>
        <v>0</v>
      </c>
      <c r="AM48" s="24">
        <v>0</v>
      </c>
      <c r="AN48" s="24">
        <v>0</v>
      </c>
      <c r="AO48" s="25">
        <f t="shared" si="42"/>
        <v>0</v>
      </c>
      <c r="AP48" s="24">
        <v>0</v>
      </c>
      <c r="AQ48" s="22">
        <v>0</v>
      </c>
      <c r="AR48" s="25">
        <f t="shared" si="43"/>
        <v>0</v>
      </c>
      <c r="AS48" s="24">
        <v>0</v>
      </c>
      <c r="AT48" s="24">
        <v>0</v>
      </c>
      <c r="AU48" s="25">
        <f t="shared" si="44"/>
        <v>0</v>
      </c>
      <c r="AV48" s="24">
        <v>0</v>
      </c>
      <c r="AW48" s="24">
        <v>0</v>
      </c>
      <c r="AX48" s="25">
        <f t="shared" si="45"/>
        <v>0</v>
      </c>
      <c r="AY48" s="24">
        <v>0</v>
      </c>
      <c r="AZ48" s="24">
        <v>0</v>
      </c>
      <c r="BA48" s="25">
        <f t="shared" si="46"/>
        <v>0</v>
      </c>
      <c r="BB48" s="24">
        <v>0</v>
      </c>
      <c r="BC48" s="24">
        <v>0</v>
      </c>
      <c r="BD48" s="25">
        <f t="shared" si="47"/>
        <v>0</v>
      </c>
      <c r="BE48" s="24">
        <v>0</v>
      </c>
      <c r="BF48" s="24">
        <v>0</v>
      </c>
      <c r="BG48" s="25">
        <f t="shared" si="48"/>
        <v>0</v>
      </c>
      <c r="BH48" s="24">
        <v>0</v>
      </c>
      <c r="BI48" s="24">
        <v>0</v>
      </c>
      <c r="BJ48" s="25">
        <f t="shared" si="49"/>
        <v>0</v>
      </c>
      <c r="BK48" s="24">
        <v>0</v>
      </c>
      <c r="BL48" s="24">
        <v>0</v>
      </c>
      <c r="BM48" s="25">
        <f t="shared" si="50"/>
        <v>0</v>
      </c>
      <c r="BN48" s="24">
        <v>0</v>
      </c>
      <c r="BO48" s="24">
        <v>0</v>
      </c>
      <c r="BP48" s="25">
        <f t="shared" si="51"/>
        <v>0</v>
      </c>
      <c r="BQ48" s="24">
        <v>0</v>
      </c>
      <c r="BR48" s="26">
        <f t="shared" si="52"/>
        <v>0</v>
      </c>
      <c r="BS48" s="27">
        <v>0</v>
      </c>
      <c r="BT48" s="16"/>
      <c r="BU48" s="16"/>
      <c r="BV48" s="16"/>
      <c r="BW48" s="16"/>
    </row>
    <row r="49" spans="1:75" ht="16.5" customHeight="1" outlineLevel="2" thickBot="1" x14ac:dyDescent="0.3">
      <c r="A49" s="30" t="s">
        <v>77</v>
      </c>
      <c r="B49" s="22">
        <f t="shared" si="28"/>
        <v>1481</v>
      </c>
      <c r="C49" s="22">
        <v>0</v>
      </c>
      <c r="D49" s="22">
        <v>0</v>
      </c>
      <c r="E49" s="23">
        <f t="shared" si="29"/>
        <v>0</v>
      </c>
      <c r="F49" s="22">
        <v>0</v>
      </c>
      <c r="G49" s="22">
        <v>0</v>
      </c>
      <c r="H49" s="23">
        <f t="shared" si="30"/>
        <v>0</v>
      </c>
      <c r="I49" s="22">
        <v>0</v>
      </c>
      <c r="J49" s="22">
        <v>0</v>
      </c>
      <c r="K49" s="23">
        <f t="shared" si="31"/>
        <v>0</v>
      </c>
      <c r="L49" s="22">
        <v>0</v>
      </c>
      <c r="M49" s="24">
        <v>0</v>
      </c>
      <c r="N49" s="25">
        <f t="shared" si="32"/>
        <v>0</v>
      </c>
      <c r="O49" s="24">
        <v>0</v>
      </c>
      <c r="P49" s="24">
        <v>0</v>
      </c>
      <c r="Q49" s="25">
        <f t="shared" si="33"/>
        <v>0</v>
      </c>
      <c r="R49" s="24">
        <v>0</v>
      </c>
      <c r="S49" s="24">
        <v>0</v>
      </c>
      <c r="T49" s="25">
        <f t="shared" si="34"/>
        <v>0</v>
      </c>
      <c r="U49" s="24">
        <v>0</v>
      </c>
      <c r="V49" s="24">
        <v>0</v>
      </c>
      <c r="W49" s="25">
        <f t="shared" si="35"/>
        <v>0</v>
      </c>
      <c r="X49" s="24">
        <v>0</v>
      </c>
      <c r="Y49" s="24">
        <v>0</v>
      </c>
      <c r="Z49" s="25">
        <f t="shared" si="36"/>
        <v>0</v>
      </c>
      <c r="AA49" s="24">
        <v>0</v>
      </c>
      <c r="AB49" s="24">
        <v>0</v>
      </c>
      <c r="AC49" s="25">
        <f t="shared" si="37"/>
        <v>0</v>
      </c>
      <c r="AD49" s="24">
        <v>0</v>
      </c>
      <c r="AE49" s="24">
        <v>0</v>
      </c>
      <c r="AF49" s="25">
        <f t="shared" si="38"/>
        <v>0</v>
      </c>
      <c r="AG49" s="24">
        <v>1481</v>
      </c>
      <c r="AH49" s="24">
        <v>12</v>
      </c>
      <c r="AI49" s="25">
        <f t="shared" si="39"/>
        <v>8.1026333558406483E-3</v>
      </c>
      <c r="AJ49" s="24">
        <v>1425</v>
      </c>
      <c r="AK49" s="25">
        <f t="shared" si="40"/>
        <v>0.96218771100607703</v>
      </c>
      <c r="AL49" s="24">
        <f t="shared" si="41"/>
        <v>0</v>
      </c>
      <c r="AM49" s="24">
        <v>0</v>
      </c>
      <c r="AN49" s="24">
        <v>0</v>
      </c>
      <c r="AO49" s="25">
        <f t="shared" si="42"/>
        <v>0</v>
      </c>
      <c r="AP49" s="24">
        <v>0</v>
      </c>
      <c r="AQ49" s="22">
        <v>0</v>
      </c>
      <c r="AR49" s="25">
        <f t="shared" si="43"/>
        <v>0</v>
      </c>
      <c r="AS49" s="24">
        <v>0</v>
      </c>
      <c r="AT49" s="24">
        <v>0</v>
      </c>
      <c r="AU49" s="25">
        <f t="shared" si="44"/>
        <v>0</v>
      </c>
      <c r="AV49" s="24">
        <v>0</v>
      </c>
      <c r="AW49" s="24">
        <v>0</v>
      </c>
      <c r="AX49" s="25">
        <f t="shared" si="45"/>
        <v>0</v>
      </c>
      <c r="AY49" s="24">
        <v>0</v>
      </c>
      <c r="AZ49" s="24">
        <v>0</v>
      </c>
      <c r="BA49" s="25">
        <f t="shared" si="46"/>
        <v>0</v>
      </c>
      <c r="BB49" s="24">
        <v>0</v>
      </c>
      <c r="BC49" s="24">
        <v>0</v>
      </c>
      <c r="BD49" s="25">
        <f t="shared" si="47"/>
        <v>0</v>
      </c>
      <c r="BE49" s="24">
        <v>0</v>
      </c>
      <c r="BF49" s="24">
        <v>0</v>
      </c>
      <c r="BG49" s="25">
        <f t="shared" si="48"/>
        <v>0</v>
      </c>
      <c r="BH49" s="24">
        <v>0</v>
      </c>
      <c r="BI49" s="24">
        <v>0</v>
      </c>
      <c r="BJ49" s="25">
        <f t="shared" si="49"/>
        <v>0</v>
      </c>
      <c r="BK49" s="24">
        <v>0</v>
      </c>
      <c r="BL49" s="24">
        <v>0</v>
      </c>
      <c r="BM49" s="25">
        <f t="shared" si="50"/>
        <v>0</v>
      </c>
      <c r="BN49" s="24">
        <v>0</v>
      </c>
      <c r="BO49" s="24">
        <v>0</v>
      </c>
      <c r="BP49" s="25">
        <f t="shared" si="51"/>
        <v>0</v>
      </c>
      <c r="BQ49" s="24">
        <v>0</v>
      </c>
      <c r="BR49" s="26">
        <f t="shared" si="52"/>
        <v>0</v>
      </c>
      <c r="BS49" s="27">
        <v>0</v>
      </c>
      <c r="BT49" s="16"/>
      <c r="BU49" s="16"/>
      <c r="BV49" s="16"/>
      <c r="BW49" s="16"/>
    </row>
    <row r="50" spans="1:75" ht="16.5" customHeight="1" outlineLevel="2" thickBot="1" x14ac:dyDescent="0.3">
      <c r="A50" s="30" t="s">
        <v>78</v>
      </c>
      <c r="B50" s="22">
        <f t="shared" si="28"/>
        <v>634</v>
      </c>
      <c r="C50" s="22">
        <v>0</v>
      </c>
      <c r="D50" s="22">
        <v>0</v>
      </c>
      <c r="E50" s="23">
        <f t="shared" si="29"/>
        <v>0</v>
      </c>
      <c r="F50" s="22">
        <v>0</v>
      </c>
      <c r="G50" s="22">
        <v>0</v>
      </c>
      <c r="H50" s="23">
        <f t="shared" si="30"/>
        <v>0</v>
      </c>
      <c r="I50" s="22">
        <v>0</v>
      </c>
      <c r="J50" s="22">
        <v>0</v>
      </c>
      <c r="K50" s="23">
        <f t="shared" si="31"/>
        <v>0</v>
      </c>
      <c r="L50" s="22">
        <v>0</v>
      </c>
      <c r="M50" s="24">
        <v>0</v>
      </c>
      <c r="N50" s="25">
        <f t="shared" si="32"/>
        <v>0</v>
      </c>
      <c r="O50" s="24">
        <v>0</v>
      </c>
      <c r="P50" s="24">
        <v>0</v>
      </c>
      <c r="Q50" s="25">
        <f t="shared" si="33"/>
        <v>0</v>
      </c>
      <c r="R50" s="24">
        <v>0</v>
      </c>
      <c r="S50" s="24">
        <v>0</v>
      </c>
      <c r="T50" s="25">
        <f t="shared" si="34"/>
        <v>0</v>
      </c>
      <c r="U50" s="24">
        <v>0</v>
      </c>
      <c r="V50" s="24">
        <v>0</v>
      </c>
      <c r="W50" s="25">
        <f t="shared" si="35"/>
        <v>0</v>
      </c>
      <c r="X50" s="24">
        <v>0</v>
      </c>
      <c r="Y50" s="24">
        <v>0</v>
      </c>
      <c r="Z50" s="25">
        <f t="shared" si="36"/>
        <v>0</v>
      </c>
      <c r="AA50" s="24">
        <v>0</v>
      </c>
      <c r="AB50" s="24">
        <v>0</v>
      </c>
      <c r="AC50" s="25">
        <f t="shared" si="37"/>
        <v>0</v>
      </c>
      <c r="AD50" s="24">
        <v>0</v>
      </c>
      <c r="AE50" s="24">
        <v>0</v>
      </c>
      <c r="AF50" s="25">
        <f t="shared" si="38"/>
        <v>0</v>
      </c>
      <c r="AG50" s="24">
        <v>634</v>
      </c>
      <c r="AH50" s="24">
        <v>1</v>
      </c>
      <c r="AI50" s="25">
        <f t="shared" si="39"/>
        <v>1.5772870662460567E-3</v>
      </c>
      <c r="AJ50" s="24">
        <v>604</v>
      </c>
      <c r="AK50" s="25">
        <f t="shared" si="40"/>
        <v>0.95268138801261826</v>
      </c>
      <c r="AL50" s="24">
        <f t="shared" si="41"/>
        <v>0</v>
      </c>
      <c r="AM50" s="24">
        <v>0</v>
      </c>
      <c r="AN50" s="24">
        <v>0</v>
      </c>
      <c r="AO50" s="25">
        <f t="shared" si="42"/>
        <v>0</v>
      </c>
      <c r="AP50" s="24">
        <v>0</v>
      </c>
      <c r="AQ50" s="22">
        <v>0</v>
      </c>
      <c r="AR50" s="25">
        <f t="shared" si="43"/>
        <v>0</v>
      </c>
      <c r="AS50" s="24">
        <v>0</v>
      </c>
      <c r="AT50" s="24">
        <v>0</v>
      </c>
      <c r="AU50" s="25">
        <f t="shared" si="44"/>
        <v>0</v>
      </c>
      <c r="AV50" s="24">
        <v>0</v>
      </c>
      <c r="AW50" s="24">
        <v>0</v>
      </c>
      <c r="AX50" s="25">
        <f t="shared" si="45"/>
        <v>0</v>
      </c>
      <c r="AY50" s="24">
        <v>0</v>
      </c>
      <c r="AZ50" s="24">
        <v>0</v>
      </c>
      <c r="BA50" s="25">
        <f t="shared" si="46"/>
        <v>0</v>
      </c>
      <c r="BB50" s="24">
        <v>0</v>
      </c>
      <c r="BC50" s="24">
        <v>0</v>
      </c>
      <c r="BD50" s="25">
        <f t="shared" si="47"/>
        <v>0</v>
      </c>
      <c r="BE50" s="24">
        <v>0</v>
      </c>
      <c r="BF50" s="24">
        <v>0</v>
      </c>
      <c r="BG50" s="25">
        <f t="shared" si="48"/>
        <v>0</v>
      </c>
      <c r="BH50" s="24">
        <v>0</v>
      </c>
      <c r="BI50" s="24">
        <v>0</v>
      </c>
      <c r="BJ50" s="25">
        <f t="shared" si="49"/>
        <v>0</v>
      </c>
      <c r="BK50" s="24">
        <v>0</v>
      </c>
      <c r="BL50" s="24">
        <v>0</v>
      </c>
      <c r="BM50" s="25">
        <f t="shared" si="50"/>
        <v>0</v>
      </c>
      <c r="BN50" s="24">
        <v>0</v>
      </c>
      <c r="BO50" s="24">
        <v>0</v>
      </c>
      <c r="BP50" s="25">
        <f t="shared" si="51"/>
        <v>0</v>
      </c>
      <c r="BQ50" s="24">
        <v>0</v>
      </c>
      <c r="BR50" s="26">
        <f t="shared" si="52"/>
        <v>0</v>
      </c>
      <c r="BS50" s="27">
        <v>0</v>
      </c>
      <c r="BT50" s="16"/>
      <c r="BU50" s="16"/>
      <c r="BV50" s="16"/>
      <c r="BW50" s="16"/>
    </row>
    <row r="51" spans="1:75" ht="16.5" customHeight="1" outlineLevel="2" thickBot="1" x14ac:dyDescent="0.3">
      <c r="A51" s="30" t="s">
        <v>79</v>
      </c>
      <c r="B51" s="22">
        <f t="shared" si="28"/>
        <v>765</v>
      </c>
      <c r="C51" s="22">
        <v>0</v>
      </c>
      <c r="D51" s="22">
        <v>0</v>
      </c>
      <c r="E51" s="23">
        <f t="shared" si="29"/>
        <v>0</v>
      </c>
      <c r="F51" s="22">
        <v>0</v>
      </c>
      <c r="G51" s="22">
        <v>0</v>
      </c>
      <c r="H51" s="23">
        <f t="shared" si="30"/>
        <v>0</v>
      </c>
      <c r="I51" s="22">
        <v>0</v>
      </c>
      <c r="J51" s="22">
        <v>0</v>
      </c>
      <c r="K51" s="23">
        <f t="shared" si="31"/>
        <v>0</v>
      </c>
      <c r="L51" s="22">
        <v>0</v>
      </c>
      <c r="M51" s="24">
        <v>0</v>
      </c>
      <c r="N51" s="25">
        <f t="shared" si="32"/>
        <v>0</v>
      </c>
      <c r="O51" s="24">
        <v>0</v>
      </c>
      <c r="P51" s="24">
        <v>0</v>
      </c>
      <c r="Q51" s="25">
        <f t="shared" si="33"/>
        <v>0</v>
      </c>
      <c r="R51" s="24">
        <v>0</v>
      </c>
      <c r="S51" s="24">
        <v>0</v>
      </c>
      <c r="T51" s="25">
        <f t="shared" si="34"/>
        <v>0</v>
      </c>
      <c r="U51" s="24">
        <v>0</v>
      </c>
      <c r="V51" s="24">
        <v>0</v>
      </c>
      <c r="W51" s="25">
        <f t="shared" si="35"/>
        <v>0</v>
      </c>
      <c r="X51" s="24">
        <v>0</v>
      </c>
      <c r="Y51" s="24">
        <v>0</v>
      </c>
      <c r="Z51" s="25">
        <f t="shared" si="36"/>
        <v>0</v>
      </c>
      <c r="AA51" s="24">
        <v>0</v>
      </c>
      <c r="AB51" s="24">
        <v>0</v>
      </c>
      <c r="AC51" s="25">
        <f t="shared" si="37"/>
        <v>0</v>
      </c>
      <c r="AD51" s="24">
        <v>0</v>
      </c>
      <c r="AE51" s="24">
        <v>0</v>
      </c>
      <c r="AF51" s="25">
        <f t="shared" si="38"/>
        <v>0</v>
      </c>
      <c r="AG51" s="24">
        <v>765</v>
      </c>
      <c r="AH51" s="24">
        <v>2</v>
      </c>
      <c r="AI51" s="25">
        <f t="shared" si="39"/>
        <v>2.6143790849673201E-3</v>
      </c>
      <c r="AJ51" s="24">
        <v>732</v>
      </c>
      <c r="AK51" s="25">
        <f t="shared" si="40"/>
        <v>0.95686274509803926</v>
      </c>
      <c r="AL51" s="24">
        <f t="shared" si="41"/>
        <v>0</v>
      </c>
      <c r="AM51" s="24">
        <v>0</v>
      </c>
      <c r="AN51" s="24">
        <v>0</v>
      </c>
      <c r="AO51" s="25">
        <f t="shared" si="42"/>
        <v>0</v>
      </c>
      <c r="AP51" s="24">
        <v>0</v>
      </c>
      <c r="AQ51" s="22">
        <v>0</v>
      </c>
      <c r="AR51" s="25">
        <f t="shared" si="43"/>
        <v>0</v>
      </c>
      <c r="AS51" s="24">
        <v>0</v>
      </c>
      <c r="AT51" s="24">
        <v>0</v>
      </c>
      <c r="AU51" s="25">
        <f t="shared" si="44"/>
        <v>0</v>
      </c>
      <c r="AV51" s="24">
        <v>0</v>
      </c>
      <c r="AW51" s="24">
        <v>0</v>
      </c>
      <c r="AX51" s="25">
        <f t="shared" si="45"/>
        <v>0</v>
      </c>
      <c r="AY51" s="24">
        <v>0</v>
      </c>
      <c r="AZ51" s="24">
        <v>0</v>
      </c>
      <c r="BA51" s="25">
        <f t="shared" si="46"/>
        <v>0</v>
      </c>
      <c r="BB51" s="24">
        <v>0</v>
      </c>
      <c r="BC51" s="24">
        <v>0</v>
      </c>
      <c r="BD51" s="25">
        <f t="shared" si="47"/>
        <v>0</v>
      </c>
      <c r="BE51" s="24">
        <v>0</v>
      </c>
      <c r="BF51" s="24">
        <v>0</v>
      </c>
      <c r="BG51" s="25">
        <f t="shared" si="48"/>
        <v>0</v>
      </c>
      <c r="BH51" s="24">
        <v>0</v>
      </c>
      <c r="BI51" s="24">
        <v>0</v>
      </c>
      <c r="BJ51" s="25">
        <f t="shared" si="49"/>
        <v>0</v>
      </c>
      <c r="BK51" s="24">
        <v>0</v>
      </c>
      <c r="BL51" s="24">
        <v>0</v>
      </c>
      <c r="BM51" s="25">
        <f t="shared" si="50"/>
        <v>0</v>
      </c>
      <c r="BN51" s="24">
        <v>0</v>
      </c>
      <c r="BO51" s="24">
        <v>0</v>
      </c>
      <c r="BP51" s="25">
        <f t="shared" si="51"/>
        <v>0</v>
      </c>
      <c r="BQ51" s="24">
        <v>0</v>
      </c>
      <c r="BR51" s="26">
        <f t="shared" si="52"/>
        <v>0</v>
      </c>
      <c r="BS51" s="27">
        <v>0</v>
      </c>
      <c r="BT51" s="16"/>
      <c r="BU51" s="16"/>
      <c r="BV51" s="16"/>
      <c r="BW51" s="16"/>
    </row>
    <row r="52" spans="1:75" ht="16.5" customHeight="1" outlineLevel="2" thickBot="1" x14ac:dyDescent="0.3">
      <c r="A52" s="30" t="s">
        <v>80</v>
      </c>
      <c r="B52" s="22">
        <f t="shared" si="28"/>
        <v>912</v>
      </c>
      <c r="C52" s="22">
        <v>0</v>
      </c>
      <c r="D52" s="22">
        <v>0</v>
      </c>
      <c r="E52" s="23">
        <f t="shared" si="29"/>
        <v>0</v>
      </c>
      <c r="F52" s="22">
        <v>0</v>
      </c>
      <c r="G52" s="22">
        <v>0</v>
      </c>
      <c r="H52" s="23">
        <f t="shared" si="30"/>
        <v>0</v>
      </c>
      <c r="I52" s="22">
        <v>0</v>
      </c>
      <c r="J52" s="22">
        <v>0</v>
      </c>
      <c r="K52" s="23">
        <f t="shared" si="31"/>
        <v>0</v>
      </c>
      <c r="L52" s="22">
        <v>0</v>
      </c>
      <c r="M52" s="24">
        <v>0</v>
      </c>
      <c r="N52" s="25">
        <f t="shared" si="32"/>
        <v>0</v>
      </c>
      <c r="O52" s="24">
        <v>0</v>
      </c>
      <c r="P52" s="24">
        <v>0</v>
      </c>
      <c r="Q52" s="25">
        <f t="shared" si="33"/>
        <v>0</v>
      </c>
      <c r="R52" s="24">
        <v>0</v>
      </c>
      <c r="S52" s="24">
        <v>0</v>
      </c>
      <c r="T52" s="25">
        <f t="shared" si="34"/>
        <v>0</v>
      </c>
      <c r="U52" s="24">
        <v>0</v>
      </c>
      <c r="V52" s="24">
        <v>0</v>
      </c>
      <c r="W52" s="25">
        <f t="shared" si="35"/>
        <v>0</v>
      </c>
      <c r="X52" s="24">
        <v>0</v>
      </c>
      <c r="Y52" s="24">
        <v>0</v>
      </c>
      <c r="Z52" s="25">
        <f t="shared" si="36"/>
        <v>0</v>
      </c>
      <c r="AA52" s="24">
        <v>0</v>
      </c>
      <c r="AB52" s="24">
        <v>0</v>
      </c>
      <c r="AC52" s="25">
        <f t="shared" si="37"/>
        <v>0</v>
      </c>
      <c r="AD52" s="24">
        <v>0</v>
      </c>
      <c r="AE52" s="24">
        <v>0</v>
      </c>
      <c r="AF52" s="25">
        <f t="shared" si="38"/>
        <v>0</v>
      </c>
      <c r="AG52" s="24">
        <v>912</v>
      </c>
      <c r="AH52" s="24">
        <v>1</v>
      </c>
      <c r="AI52" s="25">
        <f t="shared" si="39"/>
        <v>1.0964912280701754E-3</v>
      </c>
      <c r="AJ52" s="24">
        <v>905</v>
      </c>
      <c r="AK52" s="25">
        <f t="shared" si="40"/>
        <v>0.99232456140350878</v>
      </c>
      <c r="AL52" s="24">
        <f t="shared" si="41"/>
        <v>0</v>
      </c>
      <c r="AM52" s="24">
        <v>0</v>
      </c>
      <c r="AN52" s="24">
        <v>0</v>
      </c>
      <c r="AO52" s="25">
        <f t="shared" si="42"/>
        <v>0</v>
      </c>
      <c r="AP52" s="24">
        <v>0</v>
      </c>
      <c r="AQ52" s="22">
        <v>0</v>
      </c>
      <c r="AR52" s="25">
        <f t="shared" si="43"/>
        <v>0</v>
      </c>
      <c r="AS52" s="24">
        <v>0</v>
      </c>
      <c r="AT52" s="24">
        <v>0</v>
      </c>
      <c r="AU52" s="25">
        <f t="shared" si="44"/>
        <v>0</v>
      </c>
      <c r="AV52" s="24">
        <v>0</v>
      </c>
      <c r="AW52" s="24">
        <v>0</v>
      </c>
      <c r="AX52" s="25">
        <f t="shared" si="45"/>
        <v>0</v>
      </c>
      <c r="AY52" s="24">
        <v>0</v>
      </c>
      <c r="AZ52" s="24">
        <v>0</v>
      </c>
      <c r="BA52" s="25">
        <f t="shared" si="46"/>
        <v>0</v>
      </c>
      <c r="BB52" s="24">
        <v>0</v>
      </c>
      <c r="BC52" s="24">
        <v>0</v>
      </c>
      <c r="BD52" s="25">
        <f t="shared" si="47"/>
        <v>0</v>
      </c>
      <c r="BE52" s="24">
        <v>0</v>
      </c>
      <c r="BF52" s="24">
        <v>0</v>
      </c>
      <c r="BG52" s="25">
        <f t="shared" si="48"/>
        <v>0</v>
      </c>
      <c r="BH52" s="24">
        <v>0</v>
      </c>
      <c r="BI52" s="24">
        <v>0</v>
      </c>
      <c r="BJ52" s="25">
        <f t="shared" si="49"/>
        <v>0</v>
      </c>
      <c r="BK52" s="24">
        <v>0</v>
      </c>
      <c r="BL52" s="24">
        <v>0</v>
      </c>
      <c r="BM52" s="25">
        <f t="shared" si="50"/>
        <v>0</v>
      </c>
      <c r="BN52" s="24">
        <v>0</v>
      </c>
      <c r="BO52" s="24">
        <v>0</v>
      </c>
      <c r="BP52" s="25">
        <f t="shared" si="51"/>
        <v>0</v>
      </c>
      <c r="BQ52" s="24">
        <v>0</v>
      </c>
      <c r="BR52" s="26">
        <f t="shared" si="52"/>
        <v>0</v>
      </c>
      <c r="BS52" s="27">
        <v>0</v>
      </c>
      <c r="BT52" s="16"/>
      <c r="BU52" s="16"/>
      <c r="BV52" s="16"/>
      <c r="BW52" s="16"/>
    </row>
    <row r="53" spans="1:75" ht="16.5" customHeight="1" outlineLevel="2" thickBot="1" x14ac:dyDescent="0.3">
      <c r="A53" s="30" t="s">
        <v>81</v>
      </c>
      <c r="B53" s="22">
        <f t="shared" si="28"/>
        <v>762</v>
      </c>
      <c r="C53" s="22">
        <v>0</v>
      </c>
      <c r="D53" s="22">
        <v>0</v>
      </c>
      <c r="E53" s="23">
        <f t="shared" si="29"/>
        <v>0</v>
      </c>
      <c r="F53" s="22">
        <v>0</v>
      </c>
      <c r="G53" s="22">
        <v>0</v>
      </c>
      <c r="H53" s="23">
        <f t="shared" si="30"/>
        <v>0</v>
      </c>
      <c r="I53" s="22">
        <v>0</v>
      </c>
      <c r="J53" s="22">
        <v>0</v>
      </c>
      <c r="K53" s="23">
        <f t="shared" si="31"/>
        <v>0</v>
      </c>
      <c r="L53" s="22">
        <v>0</v>
      </c>
      <c r="M53" s="24">
        <v>0</v>
      </c>
      <c r="N53" s="25">
        <f t="shared" si="32"/>
        <v>0</v>
      </c>
      <c r="O53" s="24">
        <v>0</v>
      </c>
      <c r="P53" s="24">
        <v>0</v>
      </c>
      <c r="Q53" s="25">
        <f t="shared" si="33"/>
        <v>0</v>
      </c>
      <c r="R53" s="24">
        <v>0</v>
      </c>
      <c r="S53" s="24">
        <v>0</v>
      </c>
      <c r="T53" s="25">
        <f t="shared" si="34"/>
        <v>0</v>
      </c>
      <c r="U53" s="24">
        <v>0</v>
      </c>
      <c r="V53" s="24">
        <v>0</v>
      </c>
      <c r="W53" s="25">
        <f t="shared" si="35"/>
        <v>0</v>
      </c>
      <c r="X53" s="24">
        <v>0</v>
      </c>
      <c r="Y53" s="24">
        <v>0</v>
      </c>
      <c r="Z53" s="25">
        <f t="shared" si="36"/>
        <v>0</v>
      </c>
      <c r="AA53" s="24">
        <v>0</v>
      </c>
      <c r="AB53" s="24">
        <v>0</v>
      </c>
      <c r="AC53" s="25">
        <f t="shared" si="37"/>
        <v>0</v>
      </c>
      <c r="AD53" s="24">
        <v>0</v>
      </c>
      <c r="AE53" s="24">
        <v>0</v>
      </c>
      <c r="AF53" s="25">
        <f t="shared" si="38"/>
        <v>0</v>
      </c>
      <c r="AG53" s="24">
        <v>762</v>
      </c>
      <c r="AH53" s="24">
        <v>0</v>
      </c>
      <c r="AI53" s="25">
        <f t="shared" si="39"/>
        <v>0</v>
      </c>
      <c r="AJ53" s="24">
        <v>760</v>
      </c>
      <c r="AK53" s="25">
        <f t="shared" si="40"/>
        <v>0.99737532808398954</v>
      </c>
      <c r="AL53" s="24">
        <f t="shared" si="41"/>
        <v>0</v>
      </c>
      <c r="AM53" s="24">
        <v>0</v>
      </c>
      <c r="AN53" s="24">
        <v>0</v>
      </c>
      <c r="AO53" s="25">
        <f t="shared" si="42"/>
        <v>0</v>
      </c>
      <c r="AP53" s="24">
        <v>0</v>
      </c>
      <c r="AQ53" s="22">
        <v>0</v>
      </c>
      <c r="AR53" s="25">
        <f t="shared" si="43"/>
        <v>0</v>
      </c>
      <c r="AS53" s="24">
        <v>0</v>
      </c>
      <c r="AT53" s="24">
        <v>0</v>
      </c>
      <c r="AU53" s="25">
        <f t="shared" si="44"/>
        <v>0</v>
      </c>
      <c r="AV53" s="24">
        <v>0</v>
      </c>
      <c r="AW53" s="24">
        <v>0</v>
      </c>
      <c r="AX53" s="25">
        <f t="shared" si="45"/>
        <v>0</v>
      </c>
      <c r="AY53" s="24">
        <v>0</v>
      </c>
      <c r="AZ53" s="24">
        <v>0</v>
      </c>
      <c r="BA53" s="25">
        <f t="shared" si="46"/>
        <v>0</v>
      </c>
      <c r="BB53" s="24">
        <v>0</v>
      </c>
      <c r="BC53" s="24">
        <v>0</v>
      </c>
      <c r="BD53" s="25">
        <f t="shared" si="47"/>
        <v>0</v>
      </c>
      <c r="BE53" s="24">
        <v>0</v>
      </c>
      <c r="BF53" s="24">
        <v>0</v>
      </c>
      <c r="BG53" s="25">
        <f t="shared" si="48"/>
        <v>0</v>
      </c>
      <c r="BH53" s="24">
        <v>0</v>
      </c>
      <c r="BI53" s="24">
        <v>0</v>
      </c>
      <c r="BJ53" s="25">
        <f t="shared" si="49"/>
        <v>0</v>
      </c>
      <c r="BK53" s="24">
        <v>0</v>
      </c>
      <c r="BL53" s="24">
        <v>0</v>
      </c>
      <c r="BM53" s="25">
        <f t="shared" si="50"/>
        <v>0</v>
      </c>
      <c r="BN53" s="24">
        <v>0</v>
      </c>
      <c r="BO53" s="24">
        <v>0</v>
      </c>
      <c r="BP53" s="25">
        <f t="shared" si="51"/>
        <v>0</v>
      </c>
      <c r="BQ53" s="24">
        <v>0</v>
      </c>
      <c r="BR53" s="26">
        <f t="shared" si="52"/>
        <v>0</v>
      </c>
      <c r="BS53" s="27">
        <v>0</v>
      </c>
      <c r="BT53" s="16"/>
      <c r="BU53" s="16"/>
      <c r="BV53" s="16"/>
      <c r="BW53" s="16"/>
    </row>
    <row r="54" spans="1:75" ht="16.5" customHeight="1" outlineLevel="2" thickBot="1" x14ac:dyDescent="0.3">
      <c r="A54" s="30" t="s">
        <v>82</v>
      </c>
      <c r="B54" s="22">
        <f t="shared" si="28"/>
        <v>939</v>
      </c>
      <c r="C54" s="22">
        <v>0</v>
      </c>
      <c r="D54" s="22">
        <v>0</v>
      </c>
      <c r="E54" s="23">
        <f t="shared" si="29"/>
        <v>0</v>
      </c>
      <c r="F54" s="22">
        <v>0</v>
      </c>
      <c r="G54" s="22">
        <v>0</v>
      </c>
      <c r="H54" s="23">
        <f t="shared" si="30"/>
        <v>0</v>
      </c>
      <c r="I54" s="22">
        <v>0</v>
      </c>
      <c r="J54" s="22">
        <v>0</v>
      </c>
      <c r="K54" s="23">
        <f t="shared" si="31"/>
        <v>0</v>
      </c>
      <c r="L54" s="22">
        <v>0</v>
      </c>
      <c r="M54" s="24">
        <v>0</v>
      </c>
      <c r="N54" s="25">
        <f t="shared" si="32"/>
        <v>0</v>
      </c>
      <c r="O54" s="24">
        <v>0</v>
      </c>
      <c r="P54" s="24">
        <v>0</v>
      </c>
      <c r="Q54" s="25">
        <f t="shared" si="33"/>
        <v>0</v>
      </c>
      <c r="R54" s="24">
        <v>0</v>
      </c>
      <c r="S54" s="24">
        <v>0</v>
      </c>
      <c r="T54" s="25">
        <f t="shared" si="34"/>
        <v>0</v>
      </c>
      <c r="U54" s="24">
        <v>0</v>
      </c>
      <c r="V54" s="24">
        <v>0</v>
      </c>
      <c r="W54" s="25">
        <f t="shared" si="35"/>
        <v>0</v>
      </c>
      <c r="X54" s="24">
        <v>0</v>
      </c>
      <c r="Y54" s="24">
        <v>0</v>
      </c>
      <c r="Z54" s="25">
        <f t="shared" si="36"/>
        <v>0</v>
      </c>
      <c r="AA54" s="24">
        <v>0</v>
      </c>
      <c r="AB54" s="24">
        <v>0</v>
      </c>
      <c r="AC54" s="25">
        <f t="shared" si="37"/>
        <v>0</v>
      </c>
      <c r="AD54" s="24">
        <v>0</v>
      </c>
      <c r="AE54" s="24">
        <v>0</v>
      </c>
      <c r="AF54" s="25">
        <f t="shared" si="38"/>
        <v>0</v>
      </c>
      <c r="AG54" s="24">
        <v>939</v>
      </c>
      <c r="AH54" s="24">
        <v>4</v>
      </c>
      <c r="AI54" s="25">
        <f t="shared" si="39"/>
        <v>4.2598509052183178E-3</v>
      </c>
      <c r="AJ54" s="24">
        <v>934</v>
      </c>
      <c r="AK54" s="25">
        <f t="shared" si="40"/>
        <v>0.99467518636847707</v>
      </c>
      <c r="AL54" s="24">
        <f t="shared" si="41"/>
        <v>0</v>
      </c>
      <c r="AM54" s="24">
        <v>0</v>
      </c>
      <c r="AN54" s="24">
        <v>0</v>
      </c>
      <c r="AO54" s="25">
        <f t="shared" si="42"/>
        <v>0</v>
      </c>
      <c r="AP54" s="24">
        <v>0</v>
      </c>
      <c r="AQ54" s="22">
        <v>0</v>
      </c>
      <c r="AR54" s="25">
        <f t="shared" si="43"/>
        <v>0</v>
      </c>
      <c r="AS54" s="24">
        <v>0</v>
      </c>
      <c r="AT54" s="24">
        <v>0</v>
      </c>
      <c r="AU54" s="25">
        <f t="shared" si="44"/>
        <v>0</v>
      </c>
      <c r="AV54" s="24">
        <v>0</v>
      </c>
      <c r="AW54" s="24">
        <v>0</v>
      </c>
      <c r="AX54" s="25">
        <f t="shared" si="45"/>
        <v>0</v>
      </c>
      <c r="AY54" s="24">
        <v>0</v>
      </c>
      <c r="AZ54" s="24">
        <v>0</v>
      </c>
      <c r="BA54" s="25">
        <f t="shared" si="46"/>
        <v>0</v>
      </c>
      <c r="BB54" s="24">
        <v>0</v>
      </c>
      <c r="BC54" s="24">
        <v>0</v>
      </c>
      <c r="BD54" s="25">
        <f t="shared" si="47"/>
        <v>0</v>
      </c>
      <c r="BE54" s="24">
        <v>0</v>
      </c>
      <c r="BF54" s="24">
        <v>0</v>
      </c>
      <c r="BG54" s="25">
        <f t="shared" si="48"/>
        <v>0</v>
      </c>
      <c r="BH54" s="24">
        <v>0</v>
      </c>
      <c r="BI54" s="24">
        <v>0</v>
      </c>
      <c r="BJ54" s="25">
        <f t="shared" si="49"/>
        <v>0</v>
      </c>
      <c r="BK54" s="24">
        <v>0</v>
      </c>
      <c r="BL54" s="24">
        <v>0</v>
      </c>
      <c r="BM54" s="25">
        <f t="shared" si="50"/>
        <v>0</v>
      </c>
      <c r="BN54" s="24">
        <v>0</v>
      </c>
      <c r="BO54" s="24">
        <v>0</v>
      </c>
      <c r="BP54" s="25">
        <f t="shared" si="51"/>
        <v>0</v>
      </c>
      <c r="BQ54" s="24">
        <v>0</v>
      </c>
      <c r="BR54" s="26">
        <f t="shared" si="52"/>
        <v>0</v>
      </c>
      <c r="BS54" s="27">
        <v>0</v>
      </c>
      <c r="BT54" s="16"/>
      <c r="BU54" s="16"/>
      <c r="BV54" s="16"/>
      <c r="BW54" s="16"/>
    </row>
    <row r="55" spans="1:75" ht="16.5" customHeight="1" outlineLevel="2" thickBot="1" x14ac:dyDescent="0.3">
      <c r="A55" s="30" t="s">
        <v>83</v>
      </c>
      <c r="B55" s="22">
        <f t="shared" si="28"/>
        <v>903</v>
      </c>
      <c r="C55" s="22">
        <v>0</v>
      </c>
      <c r="D55" s="22">
        <v>0</v>
      </c>
      <c r="E55" s="23">
        <f t="shared" si="29"/>
        <v>0</v>
      </c>
      <c r="F55" s="22">
        <v>0</v>
      </c>
      <c r="G55" s="22">
        <v>0</v>
      </c>
      <c r="H55" s="23">
        <f t="shared" si="30"/>
        <v>0</v>
      </c>
      <c r="I55" s="22">
        <v>0</v>
      </c>
      <c r="J55" s="22">
        <v>0</v>
      </c>
      <c r="K55" s="23">
        <f t="shared" si="31"/>
        <v>0</v>
      </c>
      <c r="L55" s="22">
        <v>0</v>
      </c>
      <c r="M55" s="24">
        <v>0</v>
      </c>
      <c r="N55" s="25">
        <f t="shared" si="32"/>
        <v>0</v>
      </c>
      <c r="O55" s="24">
        <v>0</v>
      </c>
      <c r="P55" s="24">
        <v>0</v>
      </c>
      <c r="Q55" s="25">
        <f t="shared" si="33"/>
        <v>0</v>
      </c>
      <c r="R55" s="24">
        <v>0</v>
      </c>
      <c r="S55" s="24">
        <v>0</v>
      </c>
      <c r="T55" s="25">
        <f t="shared" si="34"/>
        <v>0</v>
      </c>
      <c r="U55" s="24">
        <v>0</v>
      </c>
      <c r="V55" s="24">
        <v>0</v>
      </c>
      <c r="W55" s="25">
        <f t="shared" si="35"/>
        <v>0</v>
      </c>
      <c r="X55" s="24">
        <v>0</v>
      </c>
      <c r="Y55" s="24">
        <v>0</v>
      </c>
      <c r="Z55" s="25">
        <f t="shared" si="36"/>
        <v>0</v>
      </c>
      <c r="AA55" s="24">
        <v>0</v>
      </c>
      <c r="AB55" s="24">
        <v>0</v>
      </c>
      <c r="AC55" s="25">
        <f t="shared" si="37"/>
        <v>0</v>
      </c>
      <c r="AD55" s="24">
        <v>0</v>
      </c>
      <c r="AE55" s="24">
        <v>0</v>
      </c>
      <c r="AF55" s="25">
        <f t="shared" si="38"/>
        <v>0</v>
      </c>
      <c r="AG55" s="24">
        <v>903</v>
      </c>
      <c r="AH55" s="24">
        <v>2</v>
      </c>
      <c r="AI55" s="25">
        <f t="shared" si="39"/>
        <v>2.2148394241417496E-3</v>
      </c>
      <c r="AJ55" s="24">
        <v>896</v>
      </c>
      <c r="AK55" s="25">
        <f t="shared" si="40"/>
        <v>0.99224806201550386</v>
      </c>
      <c r="AL55" s="24">
        <f t="shared" si="41"/>
        <v>0</v>
      </c>
      <c r="AM55" s="24">
        <v>0</v>
      </c>
      <c r="AN55" s="24">
        <v>0</v>
      </c>
      <c r="AO55" s="25">
        <f t="shared" si="42"/>
        <v>0</v>
      </c>
      <c r="AP55" s="24">
        <v>0</v>
      </c>
      <c r="AQ55" s="22">
        <v>0</v>
      </c>
      <c r="AR55" s="25">
        <f t="shared" si="43"/>
        <v>0</v>
      </c>
      <c r="AS55" s="24">
        <v>0</v>
      </c>
      <c r="AT55" s="24">
        <v>0</v>
      </c>
      <c r="AU55" s="25">
        <f t="shared" si="44"/>
        <v>0</v>
      </c>
      <c r="AV55" s="24">
        <v>0</v>
      </c>
      <c r="AW55" s="24">
        <v>0</v>
      </c>
      <c r="AX55" s="25">
        <f t="shared" si="45"/>
        <v>0</v>
      </c>
      <c r="AY55" s="24">
        <v>0</v>
      </c>
      <c r="AZ55" s="24">
        <v>0</v>
      </c>
      <c r="BA55" s="25">
        <f t="shared" si="46"/>
        <v>0</v>
      </c>
      <c r="BB55" s="24">
        <v>0</v>
      </c>
      <c r="BC55" s="24">
        <v>0</v>
      </c>
      <c r="BD55" s="25">
        <f t="shared" si="47"/>
        <v>0</v>
      </c>
      <c r="BE55" s="24">
        <v>0</v>
      </c>
      <c r="BF55" s="24">
        <v>0</v>
      </c>
      <c r="BG55" s="25">
        <f t="shared" si="48"/>
        <v>0</v>
      </c>
      <c r="BH55" s="24">
        <v>0</v>
      </c>
      <c r="BI55" s="24">
        <v>0</v>
      </c>
      <c r="BJ55" s="25">
        <f t="shared" si="49"/>
        <v>0</v>
      </c>
      <c r="BK55" s="24">
        <v>0</v>
      </c>
      <c r="BL55" s="24">
        <v>0</v>
      </c>
      <c r="BM55" s="25">
        <f t="shared" si="50"/>
        <v>0</v>
      </c>
      <c r="BN55" s="24">
        <v>0</v>
      </c>
      <c r="BO55" s="24">
        <v>0</v>
      </c>
      <c r="BP55" s="25">
        <f t="shared" si="51"/>
        <v>0</v>
      </c>
      <c r="BQ55" s="24">
        <v>0</v>
      </c>
      <c r="BR55" s="26">
        <f t="shared" si="52"/>
        <v>0</v>
      </c>
      <c r="BS55" s="27">
        <v>0</v>
      </c>
      <c r="BT55" s="16"/>
      <c r="BU55" s="16"/>
      <c r="BV55" s="16"/>
      <c r="BW55" s="16"/>
    </row>
    <row r="56" spans="1:75" ht="16.5" customHeight="1" outlineLevel="2" thickBot="1" x14ac:dyDescent="0.3">
      <c r="A56" s="30" t="s">
        <v>84</v>
      </c>
      <c r="B56" s="22">
        <f t="shared" si="28"/>
        <v>687</v>
      </c>
      <c r="C56" s="22">
        <v>0</v>
      </c>
      <c r="D56" s="22">
        <v>0</v>
      </c>
      <c r="E56" s="23">
        <f t="shared" si="29"/>
        <v>0</v>
      </c>
      <c r="F56" s="22">
        <v>0</v>
      </c>
      <c r="G56" s="22">
        <v>0</v>
      </c>
      <c r="H56" s="23">
        <f t="shared" si="30"/>
        <v>0</v>
      </c>
      <c r="I56" s="22">
        <v>0</v>
      </c>
      <c r="J56" s="22">
        <v>0</v>
      </c>
      <c r="K56" s="23">
        <f t="shared" si="31"/>
        <v>0</v>
      </c>
      <c r="L56" s="22">
        <v>0</v>
      </c>
      <c r="M56" s="24">
        <v>0</v>
      </c>
      <c r="N56" s="25">
        <f t="shared" si="32"/>
        <v>0</v>
      </c>
      <c r="O56" s="24">
        <v>0</v>
      </c>
      <c r="P56" s="24">
        <v>0</v>
      </c>
      <c r="Q56" s="25">
        <f t="shared" si="33"/>
        <v>0</v>
      </c>
      <c r="R56" s="24">
        <v>0</v>
      </c>
      <c r="S56" s="24">
        <v>0</v>
      </c>
      <c r="T56" s="25">
        <f t="shared" si="34"/>
        <v>0</v>
      </c>
      <c r="U56" s="24">
        <v>0</v>
      </c>
      <c r="V56" s="24">
        <v>0</v>
      </c>
      <c r="W56" s="25">
        <f t="shared" si="35"/>
        <v>0</v>
      </c>
      <c r="X56" s="24">
        <v>0</v>
      </c>
      <c r="Y56" s="24">
        <v>0</v>
      </c>
      <c r="Z56" s="25">
        <f t="shared" si="36"/>
        <v>0</v>
      </c>
      <c r="AA56" s="24">
        <v>0</v>
      </c>
      <c r="AB56" s="24">
        <v>0</v>
      </c>
      <c r="AC56" s="25">
        <f t="shared" si="37"/>
        <v>0</v>
      </c>
      <c r="AD56" s="24">
        <v>0</v>
      </c>
      <c r="AE56" s="24">
        <v>0</v>
      </c>
      <c r="AF56" s="25">
        <f t="shared" si="38"/>
        <v>0</v>
      </c>
      <c r="AG56" s="24">
        <v>687</v>
      </c>
      <c r="AH56" s="24">
        <v>1</v>
      </c>
      <c r="AI56" s="25">
        <f t="shared" si="39"/>
        <v>1.455604075691412E-3</v>
      </c>
      <c r="AJ56" s="24">
        <v>631</v>
      </c>
      <c r="AK56" s="25">
        <f t="shared" si="40"/>
        <v>0.91848617176128089</v>
      </c>
      <c r="AL56" s="24">
        <f t="shared" si="41"/>
        <v>0</v>
      </c>
      <c r="AM56" s="24">
        <v>0</v>
      </c>
      <c r="AN56" s="24">
        <v>0</v>
      </c>
      <c r="AO56" s="25">
        <f t="shared" si="42"/>
        <v>0</v>
      </c>
      <c r="AP56" s="24">
        <v>0</v>
      </c>
      <c r="AQ56" s="22">
        <v>0</v>
      </c>
      <c r="AR56" s="25">
        <f t="shared" si="43"/>
        <v>0</v>
      </c>
      <c r="AS56" s="24">
        <v>0</v>
      </c>
      <c r="AT56" s="24">
        <v>0</v>
      </c>
      <c r="AU56" s="25">
        <f t="shared" si="44"/>
        <v>0</v>
      </c>
      <c r="AV56" s="24">
        <v>0</v>
      </c>
      <c r="AW56" s="24">
        <v>0</v>
      </c>
      <c r="AX56" s="25">
        <f t="shared" si="45"/>
        <v>0</v>
      </c>
      <c r="AY56" s="24">
        <v>0</v>
      </c>
      <c r="AZ56" s="24">
        <v>0</v>
      </c>
      <c r="BA56" s="25">
        <f t="shared" si="46"/>
        <v>0</v>
      </c>
      <c r="BB56" s="24">
        <v>0</v>
      </c>
      <c r="BC56" s="24">
        <v>0</v>
      </c>
      <c r="BD56" s="25">
        <f t="shared" si="47"/>
        <v>0</v>
      </c>
      <c r="BE56" s="24">
        <v>0</v>
      </c>
      <c r="BF56" s="24">
        <v>0</v>
      </c>
      <c r="BG56" s="25">
        <f t="shared" si="48"/>
        <v>0</v>
      </c>
      <c r="BH56" s="24">
        <v>0</v>
      </c>
      <c r="BI56" s="24">
        <v>0</v>
      </c>
      <c r="BJ56" s="25">
        <f t="shared" si="49"/>
        <v>0</v>
      </c>
      <c r="BK56" s="24">
        <v>0</v>
      </c>
      <c r="BL56" s="24">
        <v>0</v>
      </c>
      <c r="BM56" s="25">
        <f t="shared" si="50"/>
        <v>0</v>
      </c>
      <c r="BN56" s="24">
        <v>0</v>
      </c>
      <c r="BO56" s="24">
        <v>0</v>
      </c>
      <c r="BP56" s="25">
        <f t="shared" si="51"/>
        <v>0</v>
      </c>
      <c r="BQ56" s="24">
        <v>0</v>
      </c>
      <c r="BR56" s="26">
        <f t="shared" si="52"/>
        <v>0</v>
      </c>
      <c r="BS56" s="27">
        <v>0</v>
      </c>
      <c r="BT56" s="16"/>
      <c r="BU56" s="16"/>
      <c r="BV56" s="16"/>
      <c r="BW56" s="16"/>
    </row>
    <row r="57" spans="1:75" ht="16.5" customHeight="1" outlineLevel="2" thickBot="1" x14ac:dyDescent="0.3">
      <c r="A57" s="30" t="s">
        <v>85</v>
      </c>
      <c r="B57" s="22">
        <f t="shared" si="28"/>
        <v>742</v>
      </c>
      <c r="C57" s="22">
        <v>0</v>
      </c>
      <c r="D57" s="22">
        <v>0</v>
      </c>
      <c r="E57" s="23">
        <f t="shared" si="29"/>
        <v>0</v>
      </c>
      <c r="F57" s="22">
        <v>0</v>
      </c>
      <c r="G57" s="22">
        <v>0</v>
      </c>
      <c r="H57" s="23">
        <f t="shared" si="30"/>
        <v>0</v>
      </c>
      <c r="I57" s="22">
        <v>0</v>
      </c>
      <c r="J57" s="22">
        <v>0</v>
      </c>
      <c r="K57" s="23">
        <f t="shared" si="31"/>
        <v>0</v>
      </c>
      <c r="L57" s="22">
        <v>0</v>
      </c>
      <c r="M57" s="24">
        <v>0</v>
      </c>
      <c r="N57" s="25">
        <f t="shared" si="32"/>
        <v>0</v>
      </c>
      <c r="O57" s="24">
        <v>0</v>
      </c>
      <c r="P57" s="24">
        <v>0</v>
      </c>
      <c r="Q57" s="25">
        <f t="shared" si="33"/>
        <v>0</v>
      </c>
      <c r="R57" s="24">
        <v>0</v>
      </c>
      <c r="S57" s="24">
        <v>0</v>
      </c>
      <c r="T57" s="25">
        <f t="shared" si="34"/>
        <v>0</v>
      </c>
      <c r="U57" s="24">
        <v>0</v>
      </c>
      <c r="V57" s="24">
        <v>0</v>
      </c>
      <c r="W57" s="25">
        <f t="shared" si="35"/>
        <v>0</v>
      </c>
      <c r="X57" s="24">
        <v>0</v>
      </c>
      <c r="Y57" s="24">
        <v>0</v>
      </c>
      <c r="Z57" s="25">
        <f t="shared" si="36"/>
        <v>0</v>
      </c>
      <c r="AA57" s="24">
        <v>0</v>
      </c>
      <c r="AB57" s="24">
        <v>0</v>
      </c>
      <c r="AC57" s="25">
        <f t="shared" si="37"/>
        <v>0</v>
      </c>
      <c r="AD57" s="24">
        <v>0</v>
      </c>
      <c r="AE57" s="24">
        <v>0</v>
      </c>
      <c r="AF57" s="25">
        <f t="shared" si="38"/>
        <v>0</v>
      </c>
      <c r="AG57" s="24">
        <v>742</v>
      </c>
      <c r="AH57" s="24">
        <v>2</v>
      </c>
      <c r="AI57" s="25">
        <f t="shared" si="39"/>
        <v>2.6954177897574125E-3</v>
      </c>
      <c r="AJ57" s="24">
        <v>729</v>
      </c>
      <c r="AK57" s="25">
        <f t="shared" si="40"/>
        <v>0.98247978436657679</v>
      </c>
      <c r="AL57" s="24">
        <f t="shared" si="41"/>
        <v>0</v>
      </c>
      <c r="AM57" s="24">
        <v>0</v>
      </c>
      <c r="AN57" s="24">
        <v>0</v>
      </c>
      <c r="AO57" s="25">
        <f t="shared" si="42"/>
        <v>0</v>
      </c>
      <c r="AP57" s="24">
        <v>0</v>
      </c>
      <c r="AQ57" s="22">
        <v>0</v>
      </c>
      <c r="AR57" s="25">
        <f t="shared" si="43"/>
        <v>0</v>
      </c>
      <c r="AS57" s="24">
        <v>0</v>
      </c>
      <c r="AT57" s="24">
        <v>0</v>
      </c>
      <c r="AU57" s="25">
        <f t="shared" si="44"/>
        <v>0</v>
      </c>
      <c r="AV57" s="24">
        <v>0</v>
      </c>
      <c r="AW57" s="24">
        <v>0</v>
      </c>
      <c r="AX57" s="25">
        <f t="shared" si="45"/>
        <v>0</v>
      </c>
      <c r="AY57" s="24">
        <v>0</v>
      </c>
      <c r="AZ57" s="24">
        <v>0</v>
      </c>
      <c r="BA57" s="25">
        <f t="shared" si="46"/>
        <v>0</v>
      </c>
      <c r="BB57" s="24">
        <v>0</v>
      </c>
      <c r="BC57" s="24">
        <v>0</v>
      </c>
      <c r="BD57" s="25">
        <f t="shared" si="47"/>
        <v>0</v>
      </c>
      <c r="BE57" s="24">
        <v>0</v>
      </c>
      <c r="BF57" s="24">
        <v>0</v>
      </c>
      <c r="BG57" s="25">
        <f t="shared" si="48"/>
        <v>0</v>
      </c>
      <c r="BH57" s="24">
        <v>0</v>
      </c>
      <c r="BI57" s="24">
        <v>0</v>
      </c>
      <c r="BJ57" s="25">
        <f t="shared" si="49"/>
        <v>0</v>
      </c>
      <c r="BK57" s="24">
        <v>0</v>
      </c>
      <c r="BL57" s="24">
        <v>0</v>
      </c>
      <c r="BM57" s="25">
        <f t="shared" si="50"/>
        <v>0</v>
      </c>
      <c r="BN57" s="24">
        <v>0</v>
      </c>
      <c r="BO57" s="24">
        <v>0</v>
      </c>
      <c r="BP57" s="25">
        <f t="shared" si="51"/>
        <v>0</v>
      </c>
      <c r="BQ57" s="24">
        <v>0</v>
      </c>
      <c r="BR57" s="26">
        <f t="shared" si="52"/>
        <v>0</v>
      </c>
      <c r="BS57" s="27">
        <v>0</v>
      </c>
      <c r="BT57" s="16"/>
      <c r="BU57" s="16"/>
      <c r="BV57" s="16"/>
      <c r="BW57" s="16"/>
    </row>
    <row r="58" spans="1:75" ht="16.5" customHeight="1" outlineLevel="2" thickBot="1" x14ac:dyDescent="0.3">
      <c r="A58" s="30" t="s">
        <v>86</v>
      </c>
      <c r="B58" s="22">
        <f t="shared" si="28"/>
        <v>637</v>
      </c>
      <c r="C58" s="22">
        <v>0</v>
      </c>
      <c r="D58" s="22">
        <v>0</v>
      </c>
      <c r="E58" s="23">
        <f t="shared" si="29"/>
        <v>0</v>
      </c>
      <c r="F58" s="22">
        <v>0</v>
      </c>
      <c r="G58" s="22">
        <v>0</v>
      </c>
      <c r="H58" s="23">
        <f t="shared" si="30"/>
        <v>0</v>
      </c>
      <c r="I58" s="22">
        <v>0</v>
      </c>
      <c r="J58" s="22">
        <v>0</v>
      </c>
      <c r="K58" s="23">
        <f t="shared" si="31"/>
        <v>0</v>
      </c>
      <c r="L58" s="22">
        <v>0</v>
      </c>
      <c r="M58" s="24">
        <v>0</v>
      </c>
      <c r="N58" s="25">
        <f t="shared" si="32"/>
        <v>0</v>
      </c>
      <c r="O58" s="24">
        <v>0</v>
      </c>
      <c r="P58" s="24">
        <v>0</v>
      </c>
      <c r="Q58" s="25">
        <f t="shared" si="33"/>
        <v>0</v>
      </c>
      <c r="R58" s="24">
        <v>0</v>
      </c>
      <c r="S58" s="24">
        <v>0</v>
      </c>
      <c r="T58" s="25">
        <f t="shared" si="34"/>
        <v>0</v>
      </c>
      <c r="U58" s="24">
        <v>0</v>
      </c>
      <c r="V58" s="24">
        <v>0</v>
      </c>
      <c r="W58" s="25">
        <f t="shared" si="35"/>
        <v>0</v>
      </c>
      <c r="X58" s="24">
        <v>0</v>
      </c>
      <c r="Y58" s="24">
        <v>0</v>
      </c>
      <c r="Z58" s="25">
        <f t="shared" si="36"/>
        <v>0</v>
      </c>
      <c r="AA58" s="24">
        <v>0</v>
      </c>
      <c r="AB58" s="24">
        <v>0</v>
      </c>
      <c r="AC58" s="25">
        <f t="shared" si="37"/>
        <v>0</v>
      </c>
      <c r="AD58" s="24">
        <v>0</v>
      </c>
      <c r="AE58" s="24">
        <v>0</v>
      </c>
      <c r="AF58" s="25">
        <f t="shared" si="38"/>
        <v>0</v>
      </c>
      <c r="AG58" s="24">
        <v>637</v>
      </c>
      <c r="AH58" s="24">
        <v>0</v>
      </c>
      <c r="AI58" s="25">
        <f t="shared" si="39"/>
        <v>0</v>
      </c>
      <c r="AJ58" s="24">
        <v>634</v>
      </c>
      <c r="AK58" s="25">
        <f t="shared" si="40"/>
        <v>0.9952904238618524</v>
      </c>
      <c r="AL58" s="24">
        <f t="shared" si="41"/>
        <v>0</v>
      </c>
      <c r="AM58" s="24">
        <v>0</v>
      </c>
      <c r="AN58" s="24">
        <v>0</v>
      </c>
      <c r="AO58" s="25">
        <f t="shared" si="42"/>
        <v>0</v>
      </c>
      <c r="AP58" s="24">
        <v>0</v>
      </c>
      <c r="AQ58" s="22">
        <v>0</v>
      </c>
      <c r="AR58" s="25">
        <f t="shared" si="43"/>
        <v>0</v>
      </c>
      <c r="AS58" s="24">
        <v>0</v>
      </c>
      <c r="AT58" s="24">
        <v>0</v>
      </c>
      <c r="AU58" s="25">
        <f t="shared" si="44"/>
        <v>0</v>
      </c>
      <c r="AV58" s="24">
        <v>0</v>
      </c>
      <c r="AW58" s="24">
        <v>0</v>
      </c>
      <c r="AX58" s="25">
        <f t="shared" si="45"/>
        <v>0</v>
      </c>
      <c r="AY58" s="24">
        <v>0</v>
      </c>
      <c r="AZ58" s="24">
        <v>0</v>
      </c>
      <c r="BA58" s="25">
        <f t="shared" si="46"/>
        <v>0</v>
      </c>
      <c r="BB58" s="24">
        <v>0</v>
      </c>
      <c r="BC58" s="24">
        <v>0</v>
      </c>
      <c r="BD58" s="25">
        <f t="shared" si="47"/>
        <v>0</v>
      </c>
      <c r="BE58" s="24">
        <v>0</v>
      </c>
      <c r="BF58" s="24">
        <v>0</v>
      </c>
      <c r="BG58" s="25">
        <f t="shared" si="48"/>
        <v>0</v>
      </c>
      <c r="BH58" s="24">
        <v>0</v>
      </c>
      <c r="BI58" s="24">
        <v>0</v>
      </c>
      <c r="BJ58" s="25">
        <f t="shared" si="49"/>
        <v>0</v>
      </c>
      <c r="BK58" s="24">
        <v>0</v>
      </c>
      <c r="BL58" s="24">
        <v>0</v>
      </c>
      <c r="BM58" s="25">
        <f t="shared" si="50"/>
        <v>0</v>
      </c>
      <c r="BN58" s="24">
        <v>0</v>
      </c>
      <c r="BO58" s="24">
        <v>0</v>
      </c>
      <c r="BP58" s="25">
        <f t="shared" si="51"/>
        <v>0</v>
      </c>
      <c r="BQ58" s="24">
        <v>0</v>
      </c>
      <c r="BR58" s="26">
        <f t="shared" si="52"/>
        <v>0</v>
      </c>
      <c r="BS58" s="27">
        <v>0</v>
      </c>
      <c r="BT58" s="16"/>
      <c r="BU58" s="16"/>
      <c r="BV58" s="16"/>
      <c r="BW58" s="16"/>
    </row>
    <row r="59" spans="1:75" ht="16.5" customHeight="1" outlineLevel="2" thickBot="1" x14ac:dyDescent="0.3">
      <c r="A59" s="30" t="s">
        <v>87</v>
      </c>
      <c r="B59" s="22">
        <f t="shared" si="28"/>
        <v>1179</v>
      </c>
      <c r="C59" s="22">
        <v>0</v>
      </c>
      <c r="D59" s="22">
        <v>0</v>
      </c>
      <c r="E59" s="23">
        <f t="shared" si="29"/>
        <v>0</v>
      </c>
      <c r="F59" s="22">
        <v>0</v>
      </c>
      <c r="G59" s="22">
        <v>0</v>
      </c>
      <c r="H59" s="23">
        <f t="shared" si="30"/>
        <v>0</v>
      </c>
      <c r="I59" s="22">
        <v>0</v>
      </c>
      <c r="J59" s="22">
        <v>0</v>
      </c>
      <c r="K59" s="23">
        <f t="shared" si="31"/>
        <v>0</v>
      </c>
      <c r="L59" s="22">
        <v>0</v>
      </c>
      <c r="M59" s="24">
        <v>0</v>
      </c>
      <c r="N59" s="25">
        <f t="shared" si="32"/>
        <v>0</v>
      </c>
      <c r="O59" s="24">
        <v>0</v>
      </c>
      <c r="P59" s="24">
        <v>0</v>
      </c>
      <c r="Q59" s="25">
        <f t="shared" si="33"/>
        <v>0</v>
      </c>
      <c r="R59" s="24">
        <v>0</v>
      </c>
      <c r="S59" s="24">
        <v>0</v>
      </c>
      <c r="T59" s="25">
        <f t="shared" si="34"/>
        <v>0</v>
      </c>
      <c r="U59" s="24">
        <v>0</v>
      </c>
      <c r="V59" s="24">
        <v>0</v>
      </c>
      <c r="W59" s="25">
        <f t="shared" si="35"/>
        <v>0</v>
      </c>
      <c r="X59" s="24">
        <v>0</v>
      </c>
      <c r="Y59" s="24">
        <v>0</v>
      </c>
      <c r="Z59" s="25">
        <f t="shared" si="36"/>
        <v>0</v>
      </c>
      <c r="AA59" s="24">
        <v>0</v>
      </c>
      <c r="AB59" s="24">
        <v>0</v>
      </c>
      <c r="AC59" s="25">
        <f t="shared" si="37"/>
        <v>0</v>
      </c>
      <c r="AD59" s="24">
        <v>0</v>
      </c>
      <c r="AE59" s="24">
        <v>0</v>
      </c>
      <c r="AF59" s="25">
        <f t="shared" si="38"/>
        <v>0</v>
      </c>
      <c r="AG59" s="24">
        <v>1179</v>
      </c>
      <c r="AH59" s="24">
        <v>1</v>
      </c>
      <c r="AI59" s="25">
        <f t="shared" si="39"/>
        <v>8.4817642069550466E-4</v>
      </c>
      <c r="AJ59" s="24">
        <v>1086</v>
      </c>
      <c r="AK59" s="25">
        <f t="shared" si="40"/>
        <v>0.92111959287531808</v>
      </c>
      <c r="AL59" s="24">
        <f t="shared" si="41"/>
        <v>0</v>
      </c>
      <c r="AM59" s="24">
        <v>0</v>
      </c>
      <c r="AN59" s="24">
        <v>0</v>
      </c>
      <c r="AO59" s="25">
        <f t="shared" si="42"/>
        <v>0</v>
      </c>
      <c r="AP59" s="24">
        <v>0</v>
      </c>
      <c r="AQ59" s="22">
        <v>0</v>
      </c>
      <c r="AR59" s="25">
        <f t="shared" si="43"/>
        <v>0</v>
      </c>
      <c r="AS59" s="24">
        <v>0</v>
      </c>
      <c r="AT59" s="24">
        <v>0</v>
      </c>
      <c r="AU59" s="25">
        <f t="shared" si="44"/>
        <v>0</v>
      </c>
      <c r="AV59" s="24">
        <v>0</v>
      </c>
      <c r="AW59" s="24">
        <v>0</v>
      </c>
      <c r="AX59" s="25">
        <f t="shared" si="45"/>
        <v>0</v>
      </c>
      <c r="AY59" s="24">
        <v>0</v>
      </c>
      <c r="AZ59" s="24">
        <v>0</v>
      </c>
      <c r="BA59" s="25">
        <f t="shared" si="46"/>
        <v>0</v>
      </c>
      <c r="BB59" s="24">
        <v>0</v>
      </c>
      <c r="BC59" s="24">
        <v>0</v>
      </c>
      <c r="BD59" s="25">
        <f t="shared" si="47"/>
        <v>0</v>
      </c>
      <c r="BE59" s="24">
        <v>0</v>
      </c>
      <c r="BF59" s="24">
        <v>0</v>
      </c>
      <c r="BG59" s="25">
        <f t="shared" si="48"/>
        <v>0</v>
      </c>
      <c r="BH59" s="24">
        <v>0</v>
      </c>
      <c r="BI59" s="24">
        <v>0</v>
      </c>
      <c r="BJ59" s="25">
        <f t="shared" si="49"/>
        <v>0</v>
      </c>
      <c r="BK59" s="24">
        <v>0</v>
      </c>
      <c r="BL59" s="24">
        <v>0</v>
      </c>
      <c r="BM59" s="25">
        <f t="shared" si="50"/>
        <v>0</v>
      </c>
      <c r="BN59" s="24">
        <v>0</v>
      </c>
      <c r="BO59" s="24">
        <v>0</v>
      </c>
      <c r="BP59" s="25">
        <f t="shared" si="51"/>
        <v>0</v>
      </c>
      <c r="BQ59" s="24">
        <v>0</v>
      </c>
      <c r="BR59" s="26">
        <f t="shared" si="52"/>
        <v>0</v>
      </c>
      <c r="BS59" s="27">
        <v>0</v>
      </c>
      <c r="BT59" s="16"/>
      <c r="BU59" s="16"/>
      <c r="BV59" s="16"/>
      <c r="BW59" s="16"/>
    </row>
    <row r="60" spans="1:75" ht="16.5" customHeight="1" outlineLevel="2" thickBot="1" x14ac:dyDescent="0.3">
      <c r="A60" s="30" t="s">
        <v>88</v>
      </c>
      <c r="B60" s="22">
        <f t="shared" si="28"/>
        <v>730</v>
      </c>
      <c r="C60" s="22">
        <v>0</v>
      </c>
      <c r="D60" s="22">
        <v>0</v>
      </c>
      <c r="E60" s="23">
        <f t="shared" si="29"/>
        <v>0</v>
      </c>
      <c r="F60" s="22">
        <v>0</v>
      </c>
      <c r="G60" s="22">
        <v>0</v>
      </c>
      <c r="H60" s="23">
        <f t="shared" si="30"/>
        <v>0</v>
      </c>
      <c r="I60" s="22">
        <v>0</v>
      </c>
      <c r="J60" s="22">
        <v>0</v>
      </c>
      <c r="K60" s="23">
        <f t="shared" si="31"/>
        <v>0</v>
      </c>
      <c r="L60" s="22">
        <v>0</v>
      </c>
      <c r="M60" s="24">
        <v>0</v>
      </c>
      <c r="N60" s="25">
        <f t="shared" si="32"/>
        <v>0</v>
      </c>
      <c r="O60" s="24">
        <v>0</v>
      </c>
      <c r="P60" s="24">
        <v>0</v>
      </c>
      <c r="Q60" s="25">
        <f t="shared" si="33"/>
        <v>0</v>
      </c>
      <c r="R60" s="24">
        <v>0</v>
      </c>
      <c r="S60" s="24">
        <v>0</v>
      </c>
      <c r="T60" s="25">
        <f t="shared" si="34"/>
        <v>0</v>
      </c>
      <c r="U60" s="24">
        <v>0</v>
      </c>
      <c r="V60" s="24">
        <v>0</v>
      </c>
      <c r="W60" s="25">
        <f t="shared" si="35"/>
        <v>0</v>
      </c>
      <c r="X60" s="24">
        <v>0</v>
      </c>
      <c r="Y60" s="24">
        <v>0</v>
      </c>
      <c r="Z60" s="25">
        <f t="shared" si="36"/>
        <v>0</v>
      </c>
      <c r="AA60" s="24">
        <v>0</v>
      </c>
      <c r="AB60" s="24">
        <v>0</v>
      </c>
      <c r="AC60" s="25">
        <f t="shared" si="37"/>
        <v>0</v>
      </c>
      <c r="AD60" s="24">
        <v>0</v>
      </c>
      <c r="AE60" s="24">
        <v>0</v>
      </c>
      <c r="AF60" s="25">
        <f t="shared" si="38"/>
        <v>0</v>
      </c>
      <c r="AG60" s="24">
        <v>730</v>
      </c>
      <c r="AH60" s="24">
        <v>0</v>
      </c>
      <c r="AI60" s="25">
        <f t="shared" si="39"/>
        <v>0</v>
      </c>
      <c r="AJ60" s="24">
        <v>729</v>
      </c>
      <c r="AK60" s="25">
        <f t="shared" si="40"/>
        <v>0.99863013698630132</v>
      </c>
      <c r="AL60" s="24">
        <f t="shared" si="41"/>
        <v>0</v>
      </c>
      <c r="AM60" s="24">
        <v>0</v>
      </c>
      <c r="AN60" s="24">
        <v>0</v>
      </c>
      <c r="AO60" s="25">
        <f t="shared" si="42"/>
        <v>0</v>
      </c>
      <c r="AP60" s="24">
        <v>0</v>
      </c>
      <c r="AQ60" s="22">
        <v>0</v>
      </c>
      <c r="AR60" s="25">
        <f t="shared" si="43"/>
        <v>0</v>
      </c>
      <c r="AS60" s="24">
        <v>0</v>
      </c>
      <c r="AT60" s="24">
        <v>0</v>
      </c>
      <c r="AU60" s="25">
        <f t="shared" si="44"/>
        <v>0</v>
      </c>
      <c r="AV60" s="24">
        <v>0</v>
      </c>
      <c r="AW60" s="24">
        <v>0</v>
      </c>
      <c r="AX60" s="25">
        <f t="shared" si="45"/>
        <v>0</v>
      </c>
      <c r="AY60" s="24">
        <v>0</v>
      </c>
      <c r="AZ60" s="24">
        <v>0</v>
      </c>
      <c r="BA60" s="25">
        <f t="shared" si="46"/>
        <v>0</v>
      </c>
      <c r="BB60" s="24">
        <v>0</v>
      </c>
      <c r="BC60" s="24">
        <v>0</v>
      </c>
      <c r="BD60" s="25">
        <f t="shared" si="47"/>
        <v>0</v>
      </c>
      <c r="BE60" s="24">
        <v>0</v>
      </c>
      <c r="BF60" s="24">
        <v>0</v>
      </c>
      <c r="BG60" s="25">
        <f t="shared" si="48"/>
        <v>0</v>
      </c>
      <c r="BH60" s="24">
        <v>0</v>
      </c>
      <c r="BI60" s="24">
        <v>0</v>
      </c>
      <c r="BJ60" s="25">
        <f t="shared" si="49"/>
        <v>0</v>
      </c>
      <c r="BK60" s="24">
        <v>0</v>
      </c>
      <c r="BL60" s="24">
        <v>0</v>
      </c>
      <c r="BM60" s="25">
        <f t="shared" si="50"/>
        <v>0</v>
      </c>
      <c r="BN60" s="24">
        <v>0</v>
      </c>
      <c r="BO60" s="24">
        <v>0</v>
      </c>
      <c r="BP60" s="25">
        <f t="shared" si="51"/>
        <v>0</v>
      </c>
      <c r="BQ60" s="24">
        <v>0</v>
      </c>
      <c r="BR60" s="26">
        <f t="shared" si="52"/>
        <v>0</v>
      </c>
      <c r="BS60" s="27">
        <v>0</v>
      </c>
      <c r="BT60" s="16"/>
      <c r="BU60" s="16"/>
      <c r="BV60" s="16"/>
      <c r="BW60" s="16"/>
    </row>
    <row r="61" spans="1:75" ht="16.5" customHeight="1" outlineLevel="2" thickBot="1" x14ac:dyDescent="0.3">
      <c r="A61" s="30" t="s">
        <v>89</v>
      </c>
      <c r="B61" s="22">
        <f t="shared" si="28"/>
        <v>675</v>
      </c>
      <c r="C61" s="22">
        <v>0</v>
      </c>
      <c r="D61" s="22">
        <v>0</v>
      </c>
      <c r="E61" s="23">
        <f t="shared" si="29"/>
        <v>0</v>
      </c>
      <c r="F61" s="22">
        <v>0</v>
      </c>
      <c r="G61" s="22">
        <v>0</v>
      </c>
      <c r="H61" s="23">
        <f t="shared" si="30"/>
        <v>0</v>
      </c>
      <c r="I61" s="22">
        <v>0</v>
      </c>
      <c r="J61" s="22">
        <v>0</v>
      </c>
      <c r="K61" s="23">
        <f t="shared" si="31"/>
        <v>0</v>
      </c>
      <c r="L61" s="22">
        <v>0</v>
      </c>
      <c r="M61" s="24">
        <v>0</v>
      </c>
      <c r="N61" s="25">
        <f t="shared" si="32"/>
        <v>0</v>
      </c>
      <c r="O61" s="24">
        <v>0</v>
      </c>
      <c r="P61" s="24">
        <v>0</v>
      </c>
      <c r="Q61" s="25">
        <f t="shared" si="33"/>
        <v>0</v>
      </c>
      <c r="R61" s="24">
        <v>0</v>
      </c>
      <c r="S61" s="24">
        <v>0</v>
      </c>
      <c r="T61" s="25">
        <f t="shared" si="34"/>
        <v>0</v>
      </c>
      <c r="U61" s="24">
        <v>0</v>
      </c>
      <c r="V61" s="24">
        <v>0</v>
      </c>
      <c r="W61" s="25">
        <f t="shared" si="35"/>
        <v>0</v>
      </c>
      <c r="X61" s="24">
        <v>0</v>
      </c>
      <c r="Y61" s="24">
        <v>0</v>
      </c>
      <c r="Z61" s="25">
        <f t="shared" si="36"/>
        <v>0</v>
      </c>
      <c r="AA61" s="24">
        <v>0</v>
      </c>
      <c r="AB61" s="24">
        <v>0</v>
      </c>
      <c r="AC61" s="25">
        <f t="shared" si="37"/>
        <v>0</v>
      </c>
      <c r="AD61" s="24">
        <v>0</v>
      </c>
      <c r="AE61" s="24">
        <v>0</v>
      </c>
      <c r="AF61" s="25">
        <f t="shared" si="38"/>
        <v>0</v>
      </c>
      <c r="AG61" s="24">
        <v>675</v>
      </c>
      <c r="AH61" s="24">
        <v>0</v>
      </c>
      <c r="AI61" s="25">
        <f t="shared" si="39"/>
        <v>0</v>
      </c>
      <c r="AJ61" s="24">
        <v>666</v>
      </c>
      <c r="AK61" s="25">
        <f t="shared" si="40"/>
        <v>0.98666666666666669</v>
      </c>
      <c r="AL61" s="24">
        <f t="shared" si="41"/>
        <v>0</v>
      </c>
      <c r="AM61" s="24">
        <v>0</v>
      </c>
      <c r="AN61" s="24">
        <v>0</v>
      </c>
      <c r="AO61" s="25">
        <f t="shared" si="42"/>
        <v>0</v>
      </c>
      <c r="AP61" s="24">
        <v>0</v>
      </c>
      <c r="AQ61" s="22">
        <v>0</v>
      </c>
      <c r="AR61" s="25">
        <f t="shared" si="43"/>
        <v>0</v>
      </c>
      <c r="AS61" s="24">
        <v>0</v>
      </c>
      <c r="AT61" s="24">
        <v>0</v>
      </c>
      <c r="AU61" s="25">
        <f t="shared" si="44"/>
        <v>0</v>
      </c>
      <c r="AV61" s="24">
        <v>0</v>
      </c>
      <c r="AW61" s="24">
        <v>0</v>
      </c>
      <c r="AX61" s="25">
        <f t="shared" si="45"/>
        <v>0</v>
      </c>
      <c r="AY61" s="24">
        <v>0</v>
      </c>
      <c r="AZ61" s="24">
        <v>0</v>
      </c>
      <c r="BA61" s="25">
        <f t="shared" si="46"/>
        <v>0</v>
      </c>
      <c r="BB61" s="24">
        <v>0</v>
      </c>
      <c r="BC61" s="24">
        <v>0</v>
      </c>
      <c r="BD61" s="25">
        <f t="shared" si="47"/>
        <v>0</v>
      </c>
      <c r="BE61" s="24">
        <v>0</v>
      </c>
      <c r="BF61" s="24">
        <v>0</v>
      </c>
      <c r="BG61" s="25">
        <f t="shared" si="48"/>
        <v>0</v>
      </c>
      <c r="BH61" s="24">
        <v>0</v>
      </c>
      <c r="BI61" s="24">
        <v>0</v>
      </c>
      <c r="BJ61" s="25">
        <f t="shared" si="49"/>
        <v>0</v>
      </c>
      <c r="BK61" s="24">
        <v>0</v>
      </c>
      <c r="BL61" s="24">
        <v>0</v>
      </c>
      <c r="BM61" s="25">
        <f t="shared" si="50"/>
        <v>0</v>
      </c>
      <c r="BN61" s="24">
        <v>0</v>
      </c>
      <c r="BO61" s="24">
        <v>0</v>
      </c>
      <c r="BP61" s="25">
        <f t="shared" si="51"/>
        <v>0</v>
      </c>
      <c r="BQ61" s="24">
        <v>0</v>
      </c>
      <c r="BR61" s="26">
        <f t="shared" si="52"/>
        <v>0</v>
      </c>
      <c r="BS61" s="27">
        <v>0</v>
      </c>
      <c r="BT61" s="16"/>
      <c r="BU61" s="16"/>
      <c r="BV61" s="16"/>
      <c r="BW61" s="16"/>
    </row>
    <row r="62" spans="1:75" ht="16.5" customHeight="1" outlineLevel="2" thickBot="1" x14ac:dyDescent="0.3">
      <c r="A62" s="30" t="s">
        <v>90</v>
      </c>
      <c r="B62" s="22">
        <f t="shared" si="28"/>
        <v>1046</v>
      </c>
      <c r="C62" s="22">
        <v>0</v>
      </c>
      <c r="D62" s="22">
        <v>0</v>
      </c>
      <c r="E62" s="23">
        <f t="shared" si="29"/>
        <v>0</v>
      </c>
      <c r="F62" s="22">
        <v>0</v>
      </c>
      <c r="G62" s="22">
        <v>0</v>
      </c>
      <c r="H62" s="23">
        <f t="shared" si="30"/>
        <v>0</v>
      </c>
      <c r="I62" s="22">
        <v>0</v>
      </c>
      <c r="J62" s="22">
        <v>0</v>
      </c>
      <c r="K62" s="23">
        <f t="shared" si="31"/>
        <v>0</v>
      </c>
      <c r="L62" s="22">
        <v>0</v>
      </c>
      <c r="M62" s="24">
        <v>0</v>
      </c>
      <c r="N62" s="25">
        <f t="shared" si="32"/>
        <v>0</v>
      </c>
      <c r="O62" s="24">
        <v>0</v>
      </c>
      <c r="P62" s="24">
        <v>0</v>
      </c>
      <c r="Q62" s="25">
        <f t="shared" si="33"/>
        <v>0</v>
      </c>
      <c r="R62" s="24">
        <v>0</v>
      </c>
      <c r="S62" s="24">
        <v>0</v>
      </c>
      <c r="T62" s="25">
        <f t="shared" si="34"/>
        <v>0</v>
      </c>
      <c r="U62" s="24">
        <v>0</v>
      </c>
      <c r="V62" s="24">
        <v>0</v>
      </c>
      <c r="W62" s="25">
        <f t="shared" si="35"/>
        <v>0</v>
      </c>
      <c r="X62" s="24">
        <v>0</v>
      </c>
      <c r="Y62" s="24">
        <v>0</v>
      </c>
      <c r="Z62" s="25">
        <f t="shared" si="36"/>
        <v>0</v>
      </c>
      <c r="AA62" s="24">
        <v>0</v>
      </c>
      <c r="AB62" s="24">
        <v>0</v>
      </c>
      <c r="AC62" s="25">
        <f t="shared" si="37"/>
        <v>0</v>
      </c>
      <c r="AD62" s="24">
        <v>0</v>
      </c>
      <c r="AE62" s="24">
        <v>0</v>
      </c>
      <c r="AF62" s="25">
        <f t="shared" si="38"/>
        <v>0</v>
      </c>
      <c r="AG62" s="24">
        <v>1046</v>
      </c>
      <c r="AH62" s="24">
        <v>3</v>
      </c>
      <c r="AI62" s="25">
        <f t="shared" si="39"/>
        <v>2.8680688336520078E-3</v>
      </c>
      <c r="AJ62" s="24">
        <v>1039</v>
      </c>
      <c r="AK62" s="25">
        <f t="shared" si="40"/>
        <v>0.99330783938814526</v>
      </c>
      <c r="AL62" s="24">
        <f t="shared" si="41"/>
        <v>0</v>
      </c>
      <c r="AM62" s="24">
        <v>0</v>
      </c>
      <c r="AN62" s="24">
        <v>0</v>
      </c>
      <c r="AO62" s="25">
        <f t="shared" si="42"/>
        <v>0</v>
      </c>
      <c r="AP62" s="24">
        <v>0</v>
      </c>
      <c r="AQ62" s="22">
        <v>0</v>
      </c>
      <c r="AR62" s="25">
        <f t="shared" si="43"/>
        <v>0</v>
      </c>
      <c r="AS62" s="24">
        <v>0</v>
      </c>
      <c r="AT62" s="24">
        <v>0</v>
      </c>
      <c r="AU62" s="25">
        <f t="shared" si="44"/>
        <v>0</v>
      </c>
      <c r="AV62" s="24">
        <v>0</v>
      </c>
      <c r="AW62" s="24">
        <v>0</v>
      </c>
      <c r="AX62" s="25">
        <f t="shared" si="45"/>
        <v>0</v>
      </c>
      <c r="AY62" s="24">
        <v>0</v>
      </c>
      <c r="AZ62" s="24">
        <v>0</v>
      </c>
      <c r="BA62" s="25">
        <f t="shared" si="46"/>
        <v>0</v>
      </c>
      <c r="BB62" s="24">
        <v>0</v>
      </c>
      <c r="BC62" s="24">
        <v>0</v>
      </c>
      <c r="BD62" s="25">
        <f t="shared" si="47"/>
        <v>0</v>
      </c>
      <c r="BE62" s="24">
        <v>0</v>
      </c>
      <c r="BF62" s="24">
        <v>0</v>
      </c>
      <c r="BG62" s="25">
        <f t="shared" si="48"/>
        <v>0</v>
      </c>
      <c r="BH62" s="24">
        <v>0</v>
      </c>
      <c r="BI62" s="24">
        <v>0</v>
      </c>
      <c r="BJ62" s="25">
        <f t="shared" si="49"/>
        <v>0</v>
      </c>
      <c r="BK62" s="24">
        <v>0</v>
      </c>
      <c r="BL62" s="24">
        <v>0</v>
      </c>
      <c r="BM62" s="25">
        <f t="shared" si="50"/>
        <v>0</v>
      </c>
      <c r="BN62" s="24">
        <v>0</v>
      </c>
      <c r="BO62" s="24">
        <v>0</v>
      </c>
      <c r="BP62" s="25">
        <f t="shared" si="51"/>
        <v>0</v>
      </c>
      <c r="BQ62" s="24">
        <v>0</v>
      </c>
      <c r="BR62" s="26">
        <f t="shared" si="52"/>
        <v>0</v>
      </c>
      <c r="BS62" s="27">
        <v>0</v>
      </c>
      <c r="BT62" s="16"/>
      <c r="BU62" s="16"/>
      <c r="BV62" s="16"/>
      <c r="BW62" s="16"/>
    </row>
    <row r="63" spans="1:75" ht="16.5" customHeight="1" outlineLevel="2" thickBot="1" x14ac:dyDescent="0.3">
      <c r="A63" s="30" t="s">
        <v>91</v>
      </c>
      <c r="B63" s="22">
        <f t="shared" si="28"/>
        <v>925</v>
      </c>
      <c r="C63" s="22">
        <v>0</v>
      </c>
      <c r="D63" s="22">
        <v>0</v>
      </c>
      <c r="E63" s="23">
        <f t="shared" si="29"/>
        <v>0</v>
      </c>
      <c r="F63" s="22">
        <v>0</v>
      </c>
      <c r="G63" s="22">
        <v>0</v>
      </c>
      <c r="H63" s="23">
        <f t="shared" si="30"/>
        <v>0</v>
      </c>
      <c r="I63" s="22">
        <v>0</v>
      </c>
      <c r="J63" s="22">
        <v>0</v>
      </c>
      <c r="K63" s="23">
        <f t="shared" si="31"/>
        <v>0</v>
      </c>
      <c r="L63" s="22">
        <v>0</v>
      </c>
      <c r="M63" s="24">
        <v>0</v>
      </c>
      <c r="N63" s="25">
        <f t="shared" si="32"/>
        <v>0</v>
      </c>
      <c r="O63" s="24">
        <v>0</v>
      </c>
      <c r="P63" s="24">
        <v>0</v>
      </c>
      <c r="Q63" s="25">
        <f t="shared" si="33"/>
        <v>0</v>
      </c>
      <c r="R63" s="24">
        <v>0</v>
      </c>
      <c r="S63" s="24">
        <v>0</v>
      </c>
      <c r="T63" s="25">
        <f t="shared" si="34"/>
        <v>0</v>
      </c>
      <c r="U63" s="24">
        <v>0</v>
      </c>
      <c r="V63" s="24">
        <v>0</v>
      </c>
      <c r="W63" s="25">
        <f t="shared" si="35"/>
        <v>0</v>
      </c>
      <c r="X63" s="24">
        <v>0</v>
      </c>
      <c r="Y63" s="24">
        <v>0</v>
      </c>
      <c r="Z63" s="25">
        <f t="shared" si="36"/>
        <v>0</v>
      </c>
      <c r="AA63" s="24">
        <v>0</v>
      </c>
      <c r="AB63" s="24">
        <v>0</v>
      </c>
      <c r="AC63" s="25">
        <f t="shared" si="37"/>
        <v>0</v>
      </c>
      <c r="AD63" s="24">
        <v>0</v>
      </c>
      <c r="AE63" s="24">
        <v>0</v>
      </c>
      <c r="AF63" s="25">
        <f t="shared" si="38"/>
        <v>0</v>
      </c>
      <c r="AG63" s="24">
        <v>925</v>
      </c>
      <c r="AH63" s="24">
        <v>0</v>
      </c>
      <c r="AI63" s="25">
        <f t="shared" si="39"/>
        <v>0</v>
      </c>
      <c r="AJ63" s="24">
        <v>925</v>
      </c>
      <c r="AK63" s="25">
        <f t="shared" si="40"/>
        <v>1</v>
      </c>
      <c r="AL63" s="24">
        <f t="shared" si="41"/>
        <v>0</v>
      </c>
      <c r="AM63" s="24">
        <v>0</v>
      </c>
      <c r="AN63" s="24">
        <v>0</v>
      </c>
      <c r="AO63" s="25">
        <f t="shared" si="42"/>
        <v>0</v>
      </c>
      <c r="AP63" s="24">
        <v>0</v>
      </c>
      <c r="AQ63" s="22">
        <v>0</v>
      </c>
      <c r="AR63" s="25">
        <f t="shared" si="43"/>
        <v>0</v>
      </c>
      <c r="AS63" s="24">
        <v>0</v>
      </c>
      <c r="AT63" s="24">
        <v>0</v>
      </c>
      <c r="AU63" s="25">
        <f t="shared" si="44"/>
        <v>0</v>
      </c>
      <c r="AV63" s="24">
        <v>0</v>
      </c>
      <c r="AW63" s="24">
        <v>0</v>
      </c>
      <c r="AX63" s="25">
        <f t="shared" si="45"/>
        <v>0</v>
      </c>
      <c r="AY63" s="24">
        <v>0</v>
      </c>
      <c r="AZ63" s="24">
        <v>0</v>
      </c>
      <c r="BA63" s="25">
        <f t="shared" si="46"/>
        <v>0</v>
      </c>
      <c r="BB63" s="24">
        <v>0</v>
      </c>
      <c r="BC63" s="24">
        <v>0</v>
      </c>
      <c r="BD63" s="25">
        <f t="shared" si="47"/>
        <v>0</v>
      </c>
      <c r="BE63" s="24">
        <v>0</v>
      </c>
      <c r="BF63" s="24">
        <v>0</v>
      </c>
      <c r="BG63" s="25">
        <f t="shared" si="48"/>
        <v>0</v>
      </c>
      <c r="BH63" s="24">
        <v>0</v>
      </c>
      <c r="BI63" s="24">
        <v>0</v>
      </c>
      <c r="BJ63" s="25">
        <f t="shared" si="49"/>
        <v>0</v>
      </c>
      <c r="BK63" s="24">
        <v>0</v>
      </c>
      <c r="BL63" s="24">
        <v>0</v>
      </c>
      <c r="BM63" s="25">
        <f t="shared" si="50"/>
        <v>0</v>
      </c>
      <c r="BN63" s="24">
        <v>0</v>
      </c>
      <c r="BO63" s="24">
        <v>0</v>
      </c>
      <c r="BP63" s="25">
        <f t="shared" si="51"/>
        <v>0</v>
      </c>
      <c r="BQ63" s="24">
        <v>0</v>
      </c>
      <c r="BR63" s="26">
        <f t="shared" si="52"/>
        <v>0</v>
      </c>
      <c r="BS63" s="27">
        <v>0</v>
      </c>
      <c r="BT63" s="16"/>
      <c r="BU63" s="16"/>
      <c r="BV63" s="16"/>
      <c r="BW63" s="16"/>
    </row>
    <row r="64" spans="1:75" ht="16.5" customHeight="1" outlineLevel="2" thickBot="1" x14ac:dyDescent="0.3">
      <c r="A64" s="30" t="s">
        <v>92</v>
      </c>
      <c r="B64" s="22">
        <f t="shared" si="28"/>
        <v>805</v>
      </c>
      <c r="C64" s="22">
        <v>0</v>
      </c>
      <c r="D64" s="22">
        <v>0</v>
      </c>
      <c r="E64" s="23">
        <f t="shared" si="29"/>
        <v>0</v>
      </c>
      <c r="F64" s="22">
        <v>0</v>
      </c>
      <c r="G64" s="22">
        <v>0</v>
      </c>
      <c r="H64" s="23">
        <f t="shared" si="30"/>
        <v>0</v>
      </c>
      <c r="I64" s="22">
        <v>0</v>
      </c>
      <c r="J64" s="22">
        <v>0</v>
      </c>
      <c r="K64" s="23">
        <f t="shared" si="31"/>
        <v>0</v>
      </c>
      <c r="L64" s="22">
        <v>0</v>
      </c>
      <c r="M64" s="24">
        <v>0</v>
      </c>
      <c r="N64" s="25">
        <f t="shared" si="32"/>
        <v>0</v>
      </c>
      <c r="O64" s="24">
        <v>0</v>
      </c>
      <c r="P64" s="24">
        <v>0</v>
      </c>
      <c r="Q64" s="25">
        <f t="shared" si="33"/>
        <v>0</v>
      </c>
      <c r="R64" s="24">
        <v>0</v>
      </c>
      <c r="S64" s="24">
        <v>0</v>
      </c>
      <c r="T64" s="25">
        <f t="shared" si="34"/>
        <v>0</v>
      </c>
      <c r="U64" s="24">
        <v>0</v>
      </c>
      <c r="V64" s="24">
        <v>0</v>
      </c>
      <c r="W64" s="25">
        <f t="shared" si="35"/>
        <v>0</v>
      </c>
      <c r="X64" s="24">
        <v>0</v>
      </c>
      <c r="Y64" s="24">
        <v>0</v>
      </c>
      <c r="Z64" s="25">
        <f t="shared" si="36"/>
        <v>0</v>
      </c>
      <c r="AA64" s="24">
        <v>0</v>
      </c>
      <c r="AB64" s="24">
        <v>0</v>
      </c>
      <c r="AC64" s="25">
        <f t="shared" si="37"/>
        <v>0</v>
      </c>
      <c r="AD64" s="24">
        <v>0</v>
      </c>
      <c r="AE64" s="24">
        <v>0</v>
      </c>
      <c r="AF64" s="25">
        <f t="shared" si="38"/>
        <v>0</v>
      </c>
      <c r="AG64" s="24">
        <v>805</v>
      </c>
      <c r="AH64" s="24">
        <v>0</v>
      </c>
      <c r="AI64" s="25">
        <f t="shared" si="39"/>
        <v>0</v>
      </c>
      <c r="AJ64" s="24">
        <v>792</v>
      </c>
      <c r="AK64" s="25">
        <f t="shared" si="40"/>
        <v>0.98385093167701865</v>
      </c>
      <c r="AL64" s="24">
        <f t="shared" si="41"/>
        <v>0</v>
      </c>
      <c r="AM64" s="24">
        <v>0</v>
      </c>
      <c r="AN64" s="24">
        <v>0</v>
      </c>
      <c r="AO64" s="25">
        <f t="shared" si="42"/>
        <v>0</v>
      </c>
      <c r="AP64" s="24">
        <v>0</v>
      </c>
      <c r="AQ64" s="22">
        <v>0</v>
      </c>
      <c r="AR64" s="25">
        <f t="shared" si="43"/>
        <v>0</v>
      </c>
      <c r="AS64" s="24">
        <v>0</v>
      </c>
      <c r="AT64" s="24">
        <v>0</v>
      </c>
      <c r="AU64" s="25">
        <f t="shared" si="44"/>
        <v>0</v>
      </c>
      <c r="AV64" s="24">
        <v>0</v>
      </c>
      <c r="AW64" s="24">
        <v>0</v>
      </c>
      <c r="AX64" s="25">
        <f t="shared" si="45"/>
        <v>0</v>
      </c>
      <c r="AY64" s="24">
        <v>0</v>
      </c>
      <c r="AZ64" s="24">
        <v>0</v>
      </c>
      <c r="BA64" s="25">
        <f t="shared" si="46"/>
        <v>0</v>
      </c>
      <c r="BB64" s="24">
        <v>0</v>
      </c>
      <c r="BC64" s="24">
        <v>0</v>
      </c>
      <c r="BD64" s="25">
        <f t="shared" si="47"/>
        <v>0</v>
      </c>
      <c r="BE64" s="24">
        <v>0</v>
      </c>
      <c r="BF64" s="24">
        <v>0</v>
      </c>
      <c r="BG64" s="25">
        <f t="shared" si="48"/>
        <v>0</v>
      </c>
      <c r="BH64" s="24">
        <v>0</v>
      </c>
      <c r="BI64" s="24">
        <v>0</v>
      </c>
      <c r="BJ64" s="25">
        <f t="shared" si="49"/>
        <v>0</v>
      </c>
      <c r="BK64" s="24">
        <v>0</v>
      </c>
      <c r="BL64" s="24">
        <v>0</v>
      </c>
      <c r="BM64" s="25">
        <f t="shared" si="50"/>
        <v>0</v>
      </c>
      <c r="BN64" s="24">
        <v>0</v>
      </c>
      <c r="BO64" s="24">
        <v>0</v>
      </c>
      <c r="BP64" s="25">
        <f t="shared" si="51"/>
        <v>0</v>
      </c>
      <c r="BQ64" s="24">
        <v>0</v>
      </c>
      <c r="BR64" s="26">
        <f t="shared" si="52"/>
        <v>0</v>
      </c>
      <c r="BS64" s="27">
        <v>0</v>
      </c>
      <c r="BT64" s="16"/>
      <c r="BU64" s="16"/>
      <c r="BV64" s="16"/>
      <c r="BW64" s="16"/>
    </row>
    <row r="65" spans="1:75" ht="16.5" customHeight="1" outlineLevel="2" thickBot="1" x14ac:dyDescent="0.3">
      <c r="A65" s="30" t="s">
        <v>93</v>
      </c>
      <c r="B65" s="22">
        <f t="shared" si="28"/>
        <v>645</v>
      </c>
      <c r="C65" s="22">
        <v>0</v>
      </c>
      <c r="D65" s="22">
        <v>0</v>
      </c>
      <c r="E65" s="23">
        <f t="shared" si="29"/>
        <v>0</v>
      </c>
      <c r="F65" s="22">
        <v>0</v>
      </c>
      <c r="G65" s="22">
        <v>0</v>
      </c>
      <c r="H65" s="23">
        <f t="shared" si="30"/>
        <v>0</v>
      </c>
      <c r="I65" s="22">
        <v>0</v>
      </c>
      <c r="J65" s="22">
        <v>0</v>
      </c>
      <c r="K65" s="23">
        <f t="shared" si="31"/>
        <v>0</v>
      </c>
      <c r="L65" s="22">
        <v>0</v>
      </c>
      <c r="M65" s="24">
        <v>0</v>
      </c>
      <c r="N65" s="25">
        <f t="shared" si="32"/>
        <v>0</v>
      </c>
      <c r="O65" s="24">
        <v>0</v>
      </c>
      <c r="P65" s="24">
        <v>0</v>
      </c>
      <c r="Q65" s="25">
        <f t="shared" si="33"/>
        <v>0</v>
      </c>
      <c r="R65" s="24">
        <v>0</v>
      </c>
      <c r="S65" s="24">
        <v>0</v>
      </c>
      <c r="T65" s="25">
        <f t="shared" si="34"/>
        <v>0</v>
      </c>
      <c r="U65" s="24">
        <v>0</v>
      </c>
      <c r="V65" s="24">
        <v>0</v>
      </c>
      <c r="W65" s="25">
        <f t="shared" si="35"/>
        <v>0</v>
      </c>
      <c r="X65" s="24">
        <v>0</v>
      </c>
      <c r="Y65" s="24">
        <v>0</v>
      </c>
      <c r="Z65" s="25">
        <f t="shared" si="36"/>
        <v>0</v>
      </c>
      <c r="AA65" s="24">
        <v>0</v>
      </c>
      <c r="AB65" s="24">
        <v>0</v>
      </c>
      <c r="AC65" s="25">
        <f t="shared" si="37"/>
        <v>0</v>
      </c>
      <c r="AD65" s="24">
        <v>0</v>
      </c>
      <c r="AE65" s="24">
        <v>0</v>
      </c>
      <c r="AF65" s="25">
        <f t="shared" si="38"/>
        <v>0</v>
      </c>
      <c r="AG65" s="24">
        <v>645</v>
      </c>
      <c r="AH65" s="24">
        <v>0</v>
      </c>
      <c r="AI65" s="25">
        <f t="shared" si="39"/>
        <v>0</v>
      </c>
      <c r="AJ65" s="24">
        <v>639</v>
      </c>
      <c r="AK65" s="25">
        <f t="shared" si="40"/>
        <v>0.99069767441860468</v>
      </c>
      <c r="AL65" s="24">
        <f t="shared" si="41"/>
        <v>0</v>
      </c>
      <c r="AM65" s="24">
        <v>0</v>
      </c>
      <c r="AN65" s="24">
        <v>0</v>
      </c>
      <c r="AO65" s="25">
        <f t="shared" si="42"/>
        <v>0</v>
      </c>
      <c r="AP65" s="24">
        <v>0</v>
      </c>
      <c r="AQ65" s="22">
        <v>0</v>
      </c>
      <c r="AR65" s="25">
        <f t="shared" si="43"/>
        <v>0</v>
      </c>
      <c r="AS65" s="24">
        <v>0</v>
      </c>
      <c r="AT65" s="24">
        <v>0</v>
      </c>
      <c r="AU65" s="25">
        <f t="shared" si="44"/>
        <v>0</v>
      </c>
      <c r="AV65" s="24">
        <v>0</v>
      </c>
      <c r="AW65" s="24">
        <v>0</v>
      </c>
      <c r="AX65" s="25">
        <f t="shared" si="45"/>
        <v>0</v>
      </c>
      <c r="AY65" s="24">
        <v>0</v>
      </c>
      <c r="AZ65" s="24">
        <v>0</v>
      </c>
      <c r="BA65" s="25">
        <f t="shared" si="46"/>
        <v>0</v>
      </c>
      <c r="BB65" s="24">
        <v>0</v>
      </c>
      <c r="BC65" s="24">
        <v>0</v>
      </c>
      <c r="BD65" s="25">
        <f t="shared" si="47"/>
        <v>0</v>
      </c>
      <c r="BE65" s="24">
        <v>0</v>
      </c>
      <c r="BF65" s="24">
        <v>0</v>
      </c>
      <c r="BG65" s="25">
        <f t="shared" si="48"/>
        <v>0</v>
      </c>
      <c r="BH65" s="24">
        <v>0</v>
      </c>
      <c r="BI65" s="24">
        <v>0</v>
      </c>
      <c r="BJ65" s="25">
        <f t="shared" si="49"/>
        <v>0</v>
      </c>
      <c r="BK65" s="24">
        <v>0</v>
      </c>
      <c r="BL65" s="24">
        <v>0</v>
      </c>
      <c r="BM65" s="25">
        <f t="shared" si="50"/>
        <v>0</v>
      </c>
      <c r="BN65" s="24">
        <v>0</v>
      </c>
      <c r="BO65" s="24">
        <v>0</v>
      </c>
      <c r="BP65" s="25">
        <f t="shared" si="51"/>
        <v>0</v>
      </c>
      <c r="BQ65" s="24">
        <v>0</v>
      </c>
      <c r="BR65" s="26">
        <f t="shared" si="52"/>
        <v>0</v>
      </c>
      <c r="BS65" s="27">
        <v>0</v>
      </c>
      <c r="BT65" s="16"/>
      <c r="BU65" s="16"/>
      <c r="BV65" s="16"/>
      <c r="BW65" s="16"/>
    </row>
    <row r="66" spans="1:75" ht="16.5" customHeight="1" outlineLevel="2" thickBot="1" x14ac:dyDescent="0.3">
      <c r="A66" s="30" t="s">
        <v>94</v>
      </c>
      <c r="B66" s="22">
        <f t="shared" si="28"/>
        <v>847</v>
      </c>
      <c r="C66" s="22">
        <v>0</v>
      </c>
      <c r="D66" s="22">
        <v>0</v>
      </c>
      <c r="E66" s="23">
        <f t="shared" si="29"/>
        <v>0</v>
      </c>
      <c r="F66" s="22">
        <v>0</v>
      </c>
      <c r="G66" s="22">
        <v>0</v>
      </c>
      <c r="H66" s="23">
        <f t="shared" si="30"/>
        <v>0</v>
      </c>
      <c r="I66" s="22">
        <v>0</v>
      </c>
      <c r="J66" s="22">
        <v>0</v>
      </c>
      <c r="K66" s="23">
        <f t="shared" si="31"/>
        <v>0</v>
      </c>
      <c r="L66" s="22">
        <v>0</v>
      </c>
      <c r="M66" s="24">
        <v>0</v>
      </c>
      <c r="N66" s="25">
        <f t="shared" si="32"/>
        <v>0</v>
      </c>
      <c r="O66" s="24">
        <v>0</v>
      </c>
      <c r="P66" s="24">
        <v>0</v>
      </c>
      <c r="Q66" s="25">
        <f t="shared" si="33"/>
        <v>0</v>
      </c>
      <c r="R66" s="24">
        <v>0</v>
      </c>
      <c r="S66" s="24">
        <v>0</v>
      </c>
      <c r="T66" s="25">
        <f t="shared" si="34"/>
        <v>0</v>
      </c>
      <c r="U66" s="24">
        <v>0</v>
      </c>
      <c r="V66" s="24">
        <v>0</v>
      </c>
      <c r="W66" s="25">
        <f t="shared" si="35"/>
        <v>0</v>
      </c>
      <c r="X66" s="24">
        <v>0</v>
      </c>
      <c r="Y66" s="24">
        <v>0</v>
      </c>
      <c r="Z66" s="25">
        <f t="shared" si="36"/>
        <v>0</v>
      </c>
      <c r="AA66" s="24">
        <v>0</v>
      </c>
      <c r="AB66" s="24">
        <v>0</v>
      </c>
      <c r="AC66" s="25">
        <f t="shared" si="37"/>
        <v>0</v>
      </c>
      <c r="AD66" s="24">
        <v>0</v>
      </c>
      <c r="AE66" s="24">
        <v>0</v>
      </c>
      <c r="AF66" s="25">
        <f t="shared" si="38"/>
        <v>0</v>
      </c>
      <c r="AG66" s="24">
        <v>847</v>
      </c>
      <c r="AH66" s="24">
        <v>0</v>
      </c>
      <c r="AI66" s="25">
        <f t="shared" si="39"/>
        <v>0</v>
      </c>
      <c r="AJ66" s="24">
        <v>840</v>
      </c>
      <c r="AK66" s="25">
        <f t="shared" si="40"/>
        <v>0.99173553719008267</v>
      </c>
      <c r="AL66" s="24">
        <f t="shared" si="41"/>
        <v>0</v>
      </c>
      <c r="AM66" s="24">
        <v>0</v>
      </c>
      <c r="AN66" s="24">
        <v>0</v>
      </c>
      <c r="AO66" s="25">
        <f t="shared" si="42"/>
        <v>0</v>
      </c>
      <c r="AP66" s="24">
        <v>0</v>
      </c>
      <c r="AQ66" s="22">
        <v>0</v>
      </c>
      <c r="AR66" s="25">
        <f t="shared" si="43"/>
        <v>0</v>
      </c>
      <c r="AS66" s="24">
        <v>0</v>
      </c>
      <c r="AT66" s="24">
        <v>0</v>
      </c>
      <c r="AU66" s="25">
        <f t="shared" si="44"/>
        <v>0</v>
      </c>
      <c r="AV66" s="24">
        <v>0</v>
      </c>
      <c r="AW66" s="24">
        <v>0</v>
      </c>
      <c r="AX66" s="25">
        <f t="shared" si="45"/>
        <v>0</v>
      </c>
      <c r="AY66" s="24">
        <v>0</v>
      </c>
      <c r="AZ66" s="24">
        <v>0</v>
      </c>
      <c r="BA66" s="25">
        <f t="shared" si="46"/>
        <v>0</v>
      </c>
      <c r="BB66" s="24">
        <v>0</v>
      </c>
      <c r="BC66" s="24">
        <v>0</v>
      </c>
      <c r="BD66" s="25">
        <f t="shared" si="47"/>
        <v>0</v>
      </c>
      <c r="BE66" s="24">
        <v>0</v>
      </c>
      <c r="BF66" s="24">
        <v>0</v>
      </c>
      <c r="BG66" s="25">
        <f t="shared" si="48"/>
        <v>0</v>
      </c>
      <c r="BH66" s="24">
        <v>0</v>
      </c>
      <c r="BI66" s="24">
        <v>0</v>
      </c>
      <c r="BJ66" s="25">
        <f t="shared" si="49"/>
        <v>0</v>
      </c>
      <c r="BK66" s="24">
        <v>0</v>
      </c>
      <c r="BL66" s="24">
        <v>0</v>
      </c>
      <c r="BM66" s="25">
        <f t="shared" si="50"/>
        <v>0</v>
      </c>
      <c r="BN66" s="24">
        <v>0</v>
      </c>
      <c r="BO66" s="24">
        <v>0</v>
      </c>
      <c r="BP66" s="25">
        <f t="shared" si="51"/>
        <v>0</v>
      </c>
      <c r="BQ66" s="24">
        <v>0</v>
      </c>
      <c r="BR66" s="26">
        <f t="shared" si="52"/>
        <v>0</v>
      </c>
      <c r="BS66" s="27">
        <v>0</v>
      </c>
      <c r="BT66" s="16"/>
      <c r="BU66" s="16"/>
      <c r="BV66" s="16"/>
      <c r="BW66" s="16"/>
    </row>
    <row r="67" spans="1:75" ht="16.5" customHeight="1" outlineLevel="2" thickBot="1" x14ac:dyDescent="0.3">
      <c r="A67" s="30" t="s">
        <v>95</v>
      </c>
      <c r="B67" s="22">
        <f t="shared" si="28"/>
        <v>992</v>
      </c>
      <c r="C67" s="22">
        <v>0</v>
      </c>
      <c r="D67" s="22">
        <v>0</v>
      </c>
      <c r="E67" s="23">
        <f t="shared" si="29"/>
        <v>0</v>
      </c>
      <c r="F67" s="22">
        <v>0</v>
      </c>
      <c r="G67" s="22">
        <v>0</v>
      </c>
      <c r="H67" s="23">
        <f t="shared" si="30"/>
        <v>0</v>
      </c>
      <c r="I67" s="22">
        <v>0</v>
      </c>
      <c r="J67" s="22">
        <v>0</v>
      </c>
      <c r="K67" s="23">
        <f t="shared" si="31"/>
        <v>0</v>
      </c>
      <c r="L67" s="22">
        <v>0</v>
      </c>
      <c r="M67" s="24">
        <v>0</v>
      </c>
      <c r="N67" s="25">
        <f t="shared" si="32"/>
        <v>0</v>
      </c>
      <c r="O67" s="24">
        <v>0</v>
      </c>
      <c r="P67" s="24">
        <v>0</v>
      </c>
      <c r="Q67" s="25">
        <f t="shared" si="33"/>
        <v>0</v>
      </c>
      <c r="R67" s="24">
        <v>0</v>
      </c>
      <c r="S67" s="24">
        <v>0</v>
      </c>
      <c r="T67" s="25">
        <f t="shared" si="34"/>
        <v>0</v>
      </c>
      <c r="U67" s="24">
        <v>0</v>
      </c>
      <c r="V67" s="24">
        <v>0</v>
      </c>
      <c r="W67" s="25">
        <f t="shared" si="35"/>
        <v>0</v>
      </c>
      <c r="X67" s="24">
        <v>0</v>
      </c>
      <c r="Y67" s="24">
        <v>0</v>
      </c>
      <c r="Z67" s="25">
        <f t="shared" si="36"/>
        <v>0</v>
      </c>
      <c r="AA67" s="24">
        <v>0</v>
      </c>
      <c r="AB67" s="24">
        <v>0</v>
      </c>
      <c r="AC67" s="25">
        <f t="shared" si="37"/>
        <v>0</v>
      </c>
      <c r="AD67" s="24">
        <v>0</v>
      </c>
      <c r="AE67" s="24">
        <v>0</v>
      </c>
      <c r="AF67" s="25">
        <f t="shared" si="38"/>
        <v>0</v>
      </c>
      <c r="AG67" s="24">
        <v>992</v>
      </c>
      <c r="AH67" s="24">
        <v>0</v>
      </c>
      <c r="AI67" s="25">
        <f t="shared" si="39"/>
        <v>0</v>
      </c>
      <c r="AJ67" s="24">
        <v>981</v>
      </c>
      <c r="AK67" s="25">
        <f t="shared" si="40"/>
        <v>0.98891129032258063</v>
      </c>
      <c r="AL67" s="24">
        <f t="shared" si="41"/>
        <v>0</v>
      </c>
      <c r="AM67" s="24">
        <v>0</v>
      </c>
      <c r="AN67" s="24">
        <v>0</v>
      </c>
      <c r="AO67" s="25">
        <f t="shared" si="42"/>
        <v>0</v>
      </c>
      <c r="AP67" s="24">
        <v>0</v>
      </c>
      <c r="AQ67" s="22">
        <v>0</v>
      </c>
      <c r="AR67" s="25">
        <f t="shared" si="43"/>
        <v>0</v>
      </c>
      <c r="AS67" s="24">
        <v>0</v>
      </c>
      <c r="AT67" s="24">
        <v>0</v>
      </c>
      <c r="AU67" s="25">
        <f t="shared" si="44"/>
        <v>0</v>
      </c>
      <c r="AV67" s="24">
        <v>0</v>
      </c>
      <c r="AW67" s="24">
        <v>0</v>
      </c>
      <c r="AX67" s="25">
        <f t="shared" si="45"/>
        <v>0</v>
      </c>
      <c r="AY67" s="24">
        <v>0</v>
      </c>
      <c r="AZ67" s="24">
        <v>0</v>
      </c>
      <c r="BA67" s="25">
        <f t="shared" si="46"/>
        <v>0</v>
      </c>
      <c r="BB67" s="24">
        <v>0</v>
      </c>
      <c r="BC67" s="24">
        <v>0</v>
      </c>
      <c r="BD67" s="25">
        <f t="shared" si="47"/>
        <v>0</v>
      </c>
      <c r="BE67" s="24">
        <v>0</v>
      </c>
      <c r="BF67" s="24">
        <v>0</v>
      </c>
      <c r="BG67" s="25">
        <f t="shared" si="48"/>
        <v>0</v>
      </c>
      <c r="BH67" s="24">
        <v>0</v>
      </c>
      <c r="BI67" s="24">
        <v>0</v>
      </c>
      <c r="BJ67" s="25">
        <f t="shared" si="49"/>
        <v>0</v>
      </c>
      <c r="BK67" s="24">
        <v>0</v>
      </c>
      <c r="BL67" s="24">
        <v>0</v>
      </c>
      <c r="BM67" s="25">
        <f t="shared" si="50"/>
        <v>0</v>
      </c>
      <c r="BN67" s="24">
        <v>0</v>
      </c>
      <c r="BO67" s="24">
        <v>0</v>
      </c>
      <c r="BP67" s="25">
        <f t="shared" si="51"/>
        <v>0</v>
      </c>
      <c r="BQ67" s="24">
        <v>0</v>
      </c>
      <c r="BR67" s="26">
        <f t="shared" si="52"/>
        <v>0</v>
      </c>
      <c r="BS67" s="27">
        <v>0</v>
      </c>
      <c r="BT67" s="16"/>
      <c r="BU67" s="16"/>
      <c r="BV67" s="16"/>
      <c r="BW67" s="16"/>
    </row>
    <row r="68" spans="1:75" ht="16.5" customHeight="1" outlineLevel="2" thickBot="1" x14ac:dyDescent="0.3">
      <c r="A68" s="30" t="s">
        <v>96</v>
      </c>
      <c r="B68" s="22">
        <f t="shared" si="28"/>
        <v>518</v>
      </c>
      <c r="C68" s="22">
        <v>0</v>
      </c>
      <c r="D68" s="22">
        <v>0</v>
      </c>
      <c r="E68" s="23">
        <f t="shared" si="29"/>
        <v>0</v>
      </c>
      <c r="F68" s="22">
        <v>0</v>
      </c>
      <c r="G68" s="22">
        <v>0</v>
      </c>
      <c r="H68" s="23">
        <f t="shared" si="30"/>
        <v>0</v>
      </c>
      <c r="I68" s="22">
        <v>0</v>
      </c>
      <c r="J68" s="22">
        <v>0</v>
      </c>
      <c r="K68" s="23">
        <f t="shared" si="31"/>
        <v>0</v>
      </c>
      <c r="L68" s="22">
        <v>0</v>
      </c>
      <c r="M68" s="24">
        <v>0</v>
      </c>
      <c r="N68" s="25">
        <f t="shared" si="32"/>
        <v>0</v>
      </c>
      <c r="O68" s="24">
        <v>0</v>
      </c>
      <c r="P68" s="24">
        <v>0</v>
      </c>
      <c r="Q68" s="25">
        <f t="shared" si="33"/>
        <v>0</v>
      </c>
      <c r="R68" s="24">
        <v>0</v>
      </c>
      <c r="S68" s="24">
        <v>0</v>
      </c>
      <c r="T68" s="25">
        <f t="shared" si="34"/>
        <v>0</v>
      </c>
      <c r="U68" s="24">
        <v>0</v>
      </c>
      <c r="V68" s="24">
        <v>0</v>
      </c>
      <c r="W68" s="25">
        <f t="shared" si="35"/>
        <v>0</v>
      </c>
      <c r="X68" s="24">
        <v>0</v>
      </c>
      <c r="Y68" s="24">
        <v>0</v>
      </c>
      <c r="Z68" s="25">
        <f t="shared" si="36"/>
        <v>0</v>
      </c>
      <c r="AA68" s="24">
        <v>0</v>
      </c>
      <c r="AB68" s="24">
        <v>0</v>
      </c>
      <c r="AC68" s="25">
        <f t="shared" si="37"/>
        <v>0</v>
      </c>
      <c r="AD68" s="24">
        <v>0</v>
      </c>
      <c r="AE68" s="24">
        <v>0</v>
      </c>
      <c r="AF68" s="25">
        <f t="shared" si="38"/>
        <v>0</v>
      </c>
      <c r="AG68" s="24">
        <v>518</v>
      </c>
      <c r="AH68" s="24">
        <v>0</v>
      </c>
      <c r="AI68" s="25">
        <f t="shared" si="39"/>
        <v>0</v>
      </c>
      <c r="AJ68" s="24">
        <v>508</v>
      </c>
      <c r="AK68" s="25">
        <f t="shared" si="40"/>
        <v>0.98069498069498073</v>
      </c>
      <c r="AL68" s="24">
        <f t="shared" si="41"/>
        <v>0</v>
      </c>
      <c r="AM68" s="24">
        <v>0</v>
      </c>
      <c r="AN68" s="24">
        <v>0</v>
      </c>
      <c r="AO68" s="25">
        <f t="shared" si="42"/>
        <v>0</v>
      </c>
      <c r="AP68" s="24">
        <v>0</v>
      </c>
      <c r="AQ68" s="22">
        <v>0</v>
      </c>
      <c r="AR68" s="25">
        <f t="shared" si="43"/>
        <v>0</v>
      </c>
      <c r="AS68" s="24">
        <v>0</v>
      </c>
      <c r="AT68" s="24">
        <v>0</v>
      </c>
      <c r="AU68" s="25">
        <f t="shared" si="44"/>
        <v>0</v>
      </c>
      <c r="AV68" s="24">
        <v>0</v>
      </c>
      <c r="AW68" s="24">
        <v>0</v>
      </c>
      <c r="AX68" s="25">
        <f t="shared" si="45"/>
        <v>0</v>
      </c>
      <c r="AY68" s="24">
        <v>0</v>
      </c>
      <c r="AZ68" s="24">
        <v>0</v>
      </c>
      <c r="BA68" s="25">
        <f t="shared" si="46"/>
        <v>0</v>
      </c>
      <c r="BB68" s="24">
        <v>0</v>
      </c>
      <c r="BC68" s="24">
        <v>0</v>
      </c>
      <c r="BD68" s="25">
        <f t="shared" si="47"/>
        <v>0</v>
      </c>
      <c r="BE68" s="24">
        <v>0</v>
      </c>
      <c r="BF68" s="24">
        <v>0</v>
      </c>
      <c r="BG68" s="25">
        <f t="shared" si="48"/>
        <v>0</v>
      </c>
      <c r="BH68" s="24">
        <v>0</v>
      </c>
      <c r="BI68" s="24">
        <v>0</v>
      </c>
      <c r="BJ68" s="25">
        <f t="shared" si="49"/>
        <v>0</v>
      </c>
      <c r="BK68" s="24">
        <v>0</v>
      </c>
      <c r="BL68" s="24">
        <v>0</v>
      </c>
      <c r="BM68" s="25">
        <f t="shared" si="50"/>
        <v>0</v>
      </c>
      <c r="BN68" s="24">
        <v>0</v>
      </c>
      <c r="BO68" s="24">
        <v>0</v>
      </c>
      <c r="BP68" s="25">
        <f t="shared" si="51"/>
        <v>0</v>
      </c>
      <c r="BQ68" s="24">
        <v>0</v>
      </c>
      <c r="BR68" s="26">
        <f t="shared" si="52"/>
        <v>0</v>
      </c>
      <c r="BS68" s="27">
        <v>0</v>
      </c>
      <c r="BT68" s="16"/>
      <c r="BU68" s="16"/>
      <c r="BV68" s="16"/>
      <c r="BW68" s="16"/>
    </row>
    <row r="69" spans="1:75" ht="16.5" customHeight="1" outlineLevel="2" thickBot="1" x14ac:dyDescent="0.3">
      <c r="A69" s="30" t="s">
        <v>97</v>
      </c>
      <c r="B69" s="22">
        <f t="shared" si="28"/>
        <v>1014</v>
      </c>
      <c r="C69" s="22">
        <v>0</v>
      </c>
      <c r="D69" s="22">
        <v>0</v>
      </c>
      <c r="E69" s="23">
        <f t="shared" si="29"/>
        <v>0</v>
      </c>
      <c r="F69" s="22">
        <v>0</v>
      </c>
      <c r="G69" s="22">
        <v>0</v>
      </c>
      <c r="H69" s="23">
        <f t="shared" si="30"/>
        <v>0</v>
      </c>
      <c r="I69" s="22">
        <v>0</v>
      </c>
      <c r="J69" s="22">
        <v>0</v>
      </c>
      <c r="K69" s="23">
        <f t="shared" si="31"/>
        <v>0</v>
      </c>
      <c r="L69" s="22">
        <v>0</v>
      </c>
      <c r="M69" s="24">
        <v>0</v>
      </c>
      <c r="N69" s="25">
        <f t="shared" si="32"/>
        <v>0</v>
      </c>
      <c r="O69" s="24">
        <v>0</v>
      </c>
      <c r="P69" s="24">
        <v>0</v>
      </c>
      <c r="Q69" s="25">
        <f t="shared" si="33"/>
        <v>0</v>
      </c>
      <c r="R69" s="24">
        <v>0</v>
      </c>
      <c r="S69" s="24">
        <v>0</v>
      </c>
      <c r="T69" s="25">
        <f t="shared" si="34"/>
        <v>0</v>
      </c>
      <c r="U69" s="24">
        <v>0</v>
      </c>
      <c r="V69" s="24">
        <v>0</v>
      </c>
      <c r="W69" s="25">
        <f t="shared" si="35"/>
        <v>0</v>
      </c>
      <c r="X69" s="24">
        <v>0</v>
      </c>
      <c r="Y69" s="24">
        <v>0</v>
      </c>
      <c r="Z69" s="25">
        <f t="shared" si="36"/>
        <v>0</v>
      </c>
      <c r="AA69" s="24">
        <v>0</v>
      </c>
      <c r="AB69" s="24">
        <v>0</v>
      </c>
      <c r="AC69" s="25">
        <f t="shared" si="37"/>
        <v>0</v>
      </c>
      <c r="AD69" s="24">
        <v>0</v>
      </c>
      <c r="AE69" s="24">
        <v>0</v>
      </c>
      <c r="AF69" s="25">
        <f t="shared" si="38"/>
        <v>0</v>
      </c>
      <c r="AG69" s="24">
        <v>1014</v>
      </c>
      <c r="AH69" s="24">
        <v>0</v>
      </c>
      <c r="AI69" s="25">
        <f t="shared" si="39"/>
        <v>0</v>
      </c>
      <c r="AJ69" s="24">
        <v>1009</v>
      </c>
      <c r="AK69" s="25">
        <f t="shared" si="40"/>
        <v>0.99506903353057197</v>
      </c>
      <c r="AL69" s="24">
        <f t="shared" si="41"/>
        <v>0</v>
      </c>
      <c r="AM69" s="24">
        <v>0</v>
      </c>
      <c r="AN69" s="24">
        <v>0</v>
      </c>
      <c r="AO69" s="25">
        <f t="shared" si="42"/>
        <v>0</v>
      </c>
      <c r="AP69" s="24">
        <v>0</v>
      </c>
      <c r="AQ69" s="22">
        <v>0</v>
      </c>
      <c r="AR69" s="25">
        <f t="shared" si="43"/>
        <v>0</v>
      </c>
      <c r="AS69" s="24">
        <v>0</v>
      </c>
      <c r="AT69" s="24">
        <v>0</v>
      </c>
      <c r="AU69" s="25">
        <f t="shared" si="44"/>
        <v>0</v>
      </c>
      <c r="AV69" s="24">
        <v>0</v>
      </c>
      <c r="AW69" s="24">
        <v>0</v>
      </c>
      <c r="AX69" s="25">
        <f t="shared" si="45"/>
        <v>0</v>
      </c>
      <c r="AY69" s="24">
        <v>0</v>
      </c>
      <c r="AZ69" s="24">
        <v>0</v>
      </c>
      <c r="BA69" s="25">
        <f t="shared" si="46"/>
        <v>0</v>
      </c>
      <c r="BB69" s="24">
        <v>0</v>
      </c>
      <c r="BC69" s="24">
        <v>0</v>
      </c>
      <c r="BD69" s="25">
        <f t="shared" si="47"/>
        <v>0</v>
      </c>
      <c r="BE69" s="24">
        <v>0</v>
      </c>
      <c r="BF69" s="24">
        <v>0</v>
      </c>
      <c r="BG69" s="25">
        <f t="shared" si="48"/>
        <v>0</v>
      </c>
      <c r="BH69" s="24">
        <v>0</v>
      </c>
      <c r="BI69" s="24">
        <v>0</v>
      </c>
      <c r="BJ69" s="25">
        <f t="shared" si="49"/>
        <v>0</v>
      </c>
      <c r="BK69" s="24">
        <v>0</v>
      </c>
      <c r="BL69" s="24">
        <v>0</v>
      </c>
      <c r="BM69" s="25">
        <f t="shared" si="50"/>
        <v>0</v>
      </c>
      <c r="BN69" s="24">
        <v>0</v>
      </c>
      <c r="BO69" s="24">
        <v>0</v>
      </c>
      <c r="BP69" s="25">
        <f t="shared" si="51"/>
        <v>0</v>
      </c>
      <c r="BQ69" s="24">
        <v>0</v>
      </c>
      <c r="BR69" s="26">
        <f t="shared" si="52"/>
        <v>0</v>
      </c>
      <c r="BS69" s="27">
        <v>0</v>
      </c>
      <c r="BT69" s="16"/>
      <c r="BU69" s="16"/>
      <c r="BV69" s="16"/>
      <c r="BW69" s="16"/>
    </row>
    <row r="70" spans="1:75" ht="16.5" customHeight="1" outlineLevel="2" thickBot="1" x14ac:dyDescent="0.3">
      <c r="A70" s="30" t="s">
        <v>98</v>
      </c>
      <c r="B70" s="22">
        <f t="shared" si="28"/>
        <v>1456</v>
      </c>
      <c r="C70" s="22">
        <v>0</v>
      </c>
      <c r="D70" s="22">
        <v>0</v>
      </c>
      <c r="E70" s="23">
        <f t="shared" si="29"/>
        <v>0</v>
      </c>
      <c r="F70" s="22">
        <v>0</v>
      </c>
      <c r="G70" s="22">
        <v>0</v>
      </c>
      <c r="H70" s="23">
        <f t="shared" si="30"/>
        <v>0</v>
      </c>
      <c r="I70" s="22">
        <v>0</v>
      </c>
      <c r="J70" s="22">
        <v>0</v>
      </c>
      <c r="K70" s="23">
        <f t="shared" si="31"/>
        <v>0</v>
      </c>
      <c r="L70" s="22">
        <v>0</v>
      </c>
      <c r="M70" s="24">
        <v>0</v>
      </c>
      <c r="N70" s="25">
        <f t="shared" si="32"/>
        <v>0</v>
      </c>
      <c r="O70" s="24">
        <v>0</v>
      </c>
      <c r="P70" s="24">
        <v>0</v>
      </c>
      <c r="Q70" s="25">
        <f t="shared" si="33"/>
        <v>0</v>
      </c>
      <c r="R70" s="24">
        <v>0</v>
      </c>
      <c r="S70" s="24">
        <v>0</v>
      </c>
      <c r="T70" s="25">
        <f t="shared" si="34"/>
        <v>0</v>
      </c>
      <c r="U70" s="24">
        <v>0</v>
      </c>
      <c r="V70" s="24">
        <v>0</v>
      </c>
      <c r="W70" s="25">
        <f t="shared" si="35"/>
        <v>0</v>
      </c>
      <c r="X70" s="24">
        <v>0</v>
      </c>
      <c r="Y70" s="24">
        <v>0</v>
      </c>
      <c r="Z70" s="25">
        <f t="shared" si="36"/>
        <v>0</v>
      </c>
      <c r="AA70" s="24">
        <v>0</v>
      </c>
      <c r="AB70" s="24">
        <v>0</v>
      </c>
      <c r="AC70" s="25">
        <f t="shared" si="37"/>
        <v>0</v>
      </c>
      <c r="AD70" s="24">
        <v>0</v>
      </c>
      <c r="AE70" s="24">
        <v>0</v>
      </c>
      <c r="AF70" s="25">
        <f t="shared" si="38"/>
        <v>0</v>
      </c>
      <c r="AG70" s="24">
        <v>1456</v>
      </c>
      <c r="AH70" s="24">
        <v>36</v>
      </c>
      <c r="AI70" s="25">
        <f t="shared" si="39"/>
        <v>2.4725274725274724E-2</v>
      </c>
      <c r="AJ70" s="24">
        <v>1271</v>
      </c>
      <c r="AK70" s="25">
        <f t="shared" si="40"/>
        <v>0.87293956043956045</v>
      </c>
      <c r="AL70" s="24">
        <f t="shared" si="41"/>
        <v>0</v>
      </c>
      <c r="AM70" s="24">
        <v>0</v>
      </c>
      <c r="AN70" s="24">
        <v>0</v>
      </c>
      <c r="AO70" s="25">
        <f t="shared" si="42"/>
        <v>0</v>
      </c>
      <c r="AP70" s="24">
        <v>0</v>
      </c>
      <c r="AQ70" s="22">
        <v>0</v>
      </c>
      <c r="AR70" s="25">
        <f t="shared" si="43"/>
        <v>0</v>
      </c>
      <c r="AS70" s="24">
        <v>0</v>
      </c>
      <c r="AT70" s="24">
        <v>0</v>
      </c>
      <c r="AU70" s="25">
        <f t="shared" si="44"/>
        <v>0</v>
      </c>
      <c r="AV70" s="24">
        <v>0</v>
      </c>
      <c r="AW70" s="24">
        <v>0</v>
      </c>
      <c r="AX70" s="25">
        <f t="shared" si="45"/>
        <v>0</v>
      </c>
      <c r="AY70" s="24">
        <v>0</v>
      </c>
      <c r="AZ70" s="24">
        <v>0</v>
      </c>
      <c r="BA70" s="25">
        <f t="shared" si="46"/>
        <v>0</v>
      </c>
      <c r="BB70" s="24">
        <v>0</v>
      </c>
      <c r="BC70" s="24">
        <v>0</v>
      </c>
      <c r="BD70" s="25">
        <f t="shared" si="47"/>
        <v>0</v>
      </c>
      <c r="BE70" s="24">
        <v>0</v>
      </c>
      <c r="BF70" s="24">
        <v>0</v>
      </c>
      <c r="BG70" s="25">
        <f t="shared" si="48"/>
        <v>0</v>
      </c>
      <c r="BH70" s="24">
        <v>0</v>
      </c>
      <c r="BI70" s="24">
        <v>0</v>
      </c>
      <c r="BJ70" s="25">
        <f t="shared" si="49"/>
        <v>0</v>
      </c>
      <c r="BK70" s="24">
        <v>0</v>
      </c>
      <c r="BL70" s="24">
        <v>0</v>
      </c>
      <c r="BM70" s="25">
        <f t="shared" si="50"/>
        <v>0</v>
      </c>
      <c r="BN70" s="24">
        <v>0</v>
      </c>
      <c r="BO70" s="24">
        <v>0</v>
      </c>
      <c r="BP70" s="25">
        <f t="shared" si="51"/>
        <v>0</v>
      </c>
      <c r="BQ70" s="24">
        <v>0</v>
      </c>
      <c r="BR70" s="26">
        <f t="shared" si="52"/>
        <v>0</v>
      </c>
      <c r="BS70" s="27">
        <v>0</v>
      </c>
      <c r="BT70" s="16"/>
      <c r="BU70" s="16"/>
      <c r="BV70" s="16"/>
      <c r="BW70" s="16"/>
    </row>
    <row r="71" spans="1:75" ht="16.5" customHeight="1" outlineLevel="2" thickBot="1" x14ac:dyDescent="0.3">
      <c r="A71" s="30" t="s">
        <v>99</v>
      </c>
      <c r="B71" s="22">
        <f t="shared" si="28"/>
        <v>656</v>
      </c>
      <c r="C71" s="22">
        <v>0</v>
      </c>
      <c r="D71" s="22">
        <v>0</v>
      </c>
      <c r="E71" s="23">
        <f t="shared" si="29"/>
        <v>0</v>
      </c>
      <c r="F71" s="22">
        <v>0</v>
      </c>
      <c r="G71" s="22">
        <v>0</v>
      </c>
      <c r="H71" s="23">
        <f t="shared" si="30"/>
        <v>0</v>
      </c>
      <c r="I71" s="22">
        <v>0</v>
      </c>
      <c r="J71" s="22">
        <v>0</v>
      </c>
      <c r="K71" s="23">
        <f t="shared" si="31"/>
        <v>0</v>
      </c>
      <c r="L71" s="22">
        <v>0</v>
      </c>
      <c r="M71" s="24">
        <v>0</v>
      </c>
      <c r="N71" s="25">
        <f t="shared" si="32"/>
        <v>0</v>
      </c>
      <c r="O71" s="24">
        <v>0</v>
      </c>
      <c r="P71" s="24">
        <v>0</v>
      </c>
      <c r="Q71" s="25">
        <f t="shared" si="33"/>
        <v>0</v>
      </c>
      <c r="R71" s="24">
        <v>0</v>
      </c>
      <c r="S71" s="24">
        <v>0</v>
      </c>
      <c r="T71" s="25">
        <f t="shared" si="34"/>
        <v>0</v>
      </c>
      <c r="U71" s="24">
        <v>0</v>
      </c>
      <c r="V71" s="24">
        <v>0</v>
      </c>
      <c r="W71" s="25">
        <f t="shared" si="35"/>
        <v>0</v>
      </c>
      <c r="X71" s="24">
        <v>0</v>
      </c>
      <c r="Y71" s="24">
        <v>0</v>
      </c>
      <c r="Z71" s="25">
        <f t="shared" si="36"/>
        <v>0</v>
      </c>
      <c r="AA71" s="24">
        <v>0</v>
      </c>
      <c r="AB71" s="24">
        <v>0</v>
      </c>
      <c r="AC71" s="25">
        <f t="shared" si="37"/>
        <v>0</v>
      </c>
      <c r="AD71" s="24">
        <v>0</v>
      </c>
      <c r="AE71" s="24">
        <v>0</v>
      </c>
      <c r="AF71" s="25">
        <f t="shared" si="38"/>
        <v>0</v>
      </c>
      <c r="AG71" s="24">
        <v>656</v>
      </c>
      <c r="AH71" s="24">
        <v>0</v>
      </c>
      <c r="AI71" s="25">
        <f t="shared" si="39"/>
        <v>0</v>
      </c>
      <c r="AJ71" s="24">
        <v>633</v>
      </c>
      <c r="AK71" s="25">
        <f t="shared" si="40"/>
        <v>0.96493902439024393</v>
      </c>
      <c r="AL71" s="24">
        <f t="shared" si="41"/>
        <v>0</v>
      </c>
      <c r="AM71" s="24">
        <v>0</v>
      </c>
      <c r="AN71" s="24">
        <v>0</v>
      </c>
      <c r="AO71" s="25">
        <f t="shared" si="42"/>
        <v>0</v>
      </c>
      <c r="AP71" s="24">
        <v>0</v>
      </c>
      <c r="AQ71" s="22">
        <v>0</v>
      </c>
      <c r="AR71" s="25">
        <f t="shared" si="43"/>
        <v>0</v>
      </c>
      <c r="AS71" s="24">
        <v>0</v>
      </c>
      <c r="AT71" s="24">
        <v>0</v>
      </c>
      <c r="AU71" s="25">
        <f t="shared" si="44"/>
        <v>0</v>
      </c>
      <c r="AV71" s="24">
        <v>0</v>
      </c>
      <c r="AW71" s="24">
        <v>0</v>
      </c>
      <c r="AX71" s="25">
        <f t="shared" si="45"/>
        <v>0</v>
      </c>
      <c r="AY71" s="24">
        <v>0</v>
      </c>
      <c r="AZ71" s="24">
        <v>0</v>
      </c>
      <c r="BA71" s="25">
        <f t="shared" si="46"/>
        <v>0</v>
      </c>
      <c r="BB71" s="24">
        <v>0</v>
      </c>
      <c r="BC71" s="24">
        <v>0</v>
      </c>
      <c r="BD71" s="25">
        <f t="shared" si="47"/>
        <v>0</v>
      </c>
      <c r="BE71" s="24">
        <v>0</v>
      </c>
      <c r="BF71" s="24">
        <v>0</v>
      </c>
      <c r="BG71" s="25">
        <f t="shared" si="48"/>
        <v>0</v>
      </c>
      <c r="BH71" s="24">
        <v>0</v>
      </c>
      <c r="BI71" s="24">
        <v>0</v>
      </c>
      <c r="BJ71" s="25">
        <f t="shared" si="49"/>
        <v>0</v>
      </c>
      <c r="BK71" s="24">
        <v>0</v>
      </c>
      <c r="BL71" s="24">
        <v>0</v>
      </c>
      <c r="BM71" s="25">
        <f t="shared" si="50"/>
        <v>0</v>
      </c>
      <c r="BN71" s="24">
        <v>0</v>
      </c>
      <c r="BO71" s="24">
        <v>0</v>
      </c>
      <c r="BP71" s="25">
        <f t="shared" si="51"/>
        <v>0</v>
      </c>
      <c r="BQ71" s="24">
        <v>0</v>
      </c>
      <c r="BR71" s="26">
        <f t="shared" si="52"/>
        <v>0</v>
      </c>
      <c r="BS71" s="27">
        <v>0</v>
      </c>
      <c r="BT71" s="16"/>
      <c r="BU71" s="16"/>
      <c r="BV71" s="16"/>
      <c r="BW71" s="16"/>
    </row>
    <row r="72" spans="1:75" ht="16.5" customHeight="1" outlineLevel="2" thickBot="1" x14ac:dyDescent="0.3">
      <c r="A72" s="30" t="s">
        <v>100</v>
      </c>
      <c r="B72" s="22">
        <f t="shared" si="28"/>
        <v>1944</v>
      </c>
      <c r="C72" s="22">
        <v>0</v>
      </c>
      <c r="D72" s="22">
        <v>0</v>
      </c>
      <c r="E72" s="23">
        <f t="shared" si="29"/>
        <v>0</v>
      </c>
      <c r="F72" s="22">
        <v>0</v>
      </c>
      <c r="G72" s="22">
        <v>0</v>
      </c>
      <c r="H72" s="23">
        <f t="shared" si="30"/>
        <v>0</v>
      </c>
      <c r="I72" s="22">
        <v>0</v>
      </c>
      <c r="J72" s="22">
        <v>0</v>
      </c>
      <c r="K72" s="23">
        <f t="shared" si="31"/>
        <v>0</v>
      </c>
      <c r="L72" s="22">
        <v>0</v>
      </c>
      <c r="M72" s="24">
        <v>0</v>
      </c>
      <c r="N72" s="25">
        <f t="shared" si="32"/>
        <v>0</v>
      </c>
      <c r="O72" s="24">
        <v>0</v>
      </c>
      <c r="P72" s="24">
        <v>0</v>
      </c>
      <c r="Q72" s="25">
        <f t="shared" si="33"/>
        <v>0</v>
      </c>
      <c r="R72" s="24">
        <v>0</v>
      </c>
      <c r="S72" s="24">
        <v>0</v>
      </c>
      <c r="T72" s="25">
        <f t="shared" si="34"/>
        <v>0</v>
      </c>
      <c r="U72" s="24">
        <v>0</v>
      </c>
      <c r="V72" s="24">
        <v>0</v>
      </c>
      <c r="W72" s="25">
        <f t="shared" si="35"/>
        <v>0</v>
      </c>
      <c r="X72" s="24">
        <v>0</v>
      </c>
      <c r="Y72" s="24">
        <v>0</v>
      </c>
      <c r="Z72" s="25">
        <f t="shared" si="36"/>
        <v>0</v>
      </c>
      <c r="AA72" s="24">
        <v>0</v>
      </c>
      <c r="AB72" s="24">
        <v>0</v>
      </c>
      <c r="AC72" s="25">
        <f t="shared" si="37"/>
        <v>0</v>
      </c>
      <c r="AD72" s="24">
        <v>0</v>
      </c>
      <c r="AE72" s="24">
        <v>0</v>
      </c>
      <c r="AF72" s="25">
        <f t="shared" si="38"/>
        <v>0</v>
      </c>
      <c r="AG72" s="24">
        <v>1944</v>
      </c>
      <c r="AH72" s="24">
        <v>0</v>
      </c>
      <c r="AI72" s="25">
        <f t="shared" si="39"/>
        <v>0</v>
      </c>
      <c r="AJ72" s="24">
        <v>1935</v>
      </c>
      <c r="AK72" s="25">
        <f t="shared" si="40"/>
        <v>0.99537037037037035</v>
      </c>
      <c r="AL72" s="24">
        <f t="shared" si="41"/>
        <v>0</v>
      </c>
      <c r="AM72" s="24">
        <v>0</v>
      </c>
      <c r="AN72" s="24">
        <v>0</v>
      </c>
      <c r="AO72" s="25">
        <f t="shared" si="42"/>
        <v>0</v>
      </c>
      <c r="AP72" s="24">
        <v>0</v>
      </c>
      <c r="AQ72" s="22">
        <v>0</v>
      </c>
      <c r="AR72" s="25">
        <f t="shared" si="43"/>
        <v>0</v>
      </c>
      <c r="AS72" s="24">
        <v>0</v>
      </c>
      <c r="AT72" s="24">
        <v>0</v>
      </c>
      <c r="AU72" s="25">
        <f t="shared" si="44"/>
        <v>0</v>
      </c>
      <c r="AV72" s="24">
        <v>0</v>
      </c>
      <c r="AW72" s="24">
        <v>0</v>
      </c>
      <c r="AX72" s="25">
        <f t="shared" si="45"/>
        <v>0</v>
      </c>
      <c r="AY72" s="24">
        <v>0</v>
      </c>
      <c r="AZ72" s="24">
        <v>0</v>
      </c>
      <c r="BA72" s="25">
        <f t="shared" si="46"/>
        <v>0</v>
      </c>
      <c r="BB72" s="24">
        <v>0</v>
      </c>
      <c r="BC72" s="24">
        <v>0</v>
      </c>
      <c r="BD72" s="25">
        <f t="shared" si="47"/>
        <v>0</v>
      </c>
      <c r="BE72" s="24">
        <v>0</v>
      </c>
      <c r="BF72" s="24">
        <v>0</v>
      </c>
      <c r="BG72" s="25">
        <f t="shared" si="48"/>
        <v>0</v>
      </c>
      <c r="BH72" s="24">
        <v>0</v>
      </c>
      <c r="BI72" s="24">
        <v>0</v>
      </c>
      <c r="BJ72" s="25">
        <f t="shared" si="49"/>
        <v>0</v>
      </c>
      <c r="BK72" s="24">
        <v>0</v>
      </c>
      <c r="BL72" s="24">
        <v>0</v>
      </c>
      <c r="BM72" s="25">
        <f t="shared" si="50"/>
        <v>0</v>
      </c>
      <c r="BN72" s="24">
        <v>0</v>
      </c>
      <c r="BO72" s="24">
        <v>0</v>
      </c>
      <c r="BP72" s="25">
        <f t="shared" si="51"/>
        <v>0</v>
      </c>
      <c r="BQ72" s="24">
        <v>0</v>
      </c>
      <c r="BR72" s="26">
        <f t="shared" si="52"/>
        <v>0</v>
      </c>
      <c r="BS72" s="27">
        <v>0</v>
      </c>
      <c r="BT72" s="16"/>
      <c r="BU72" s="16"/>
      <c r="BV72" s="16"/>
      <c r="BW72" s="16"/>
    </row>
    <row r="73" spans="1:75" ht="16.5" customHeight="1" outlineLevel="2" thickBot="1" x14ac:dyDescent="0.3">
      <c r="A73" s="30" t="s">
        <v>101</v>
      </c>
      <c r="B73" s="22">
        <f t="shared" ref="B73:B104" si="53">C73+F73+I73+L73+O73+R73+U73+X73+AA73+AD73+AG73</f>
        <v>842</v>
      </c>
      <c r="C73" s="22">
        <v>0</v>
      </c>
      <c r="D73" s="22">
        <v>0</v>
      </c>
      <c r="E73" s="23">
        <f t="shared" ref="E73:E104" si="54">IF(C73&lt;&gt;0,D73/C73,0)</f>
        <v>0</v>
      </c>
      <c r="F73" s="22">
        <v>0</v>
      </c>
      <c r="G73" s="22">
        <v>0</v>
      </c>
      <c r="H73" s="23">
        <f t="shared" ref="H73:H104" si="55">IF(F73&lt;&gt;0,G73/F73,0)</f>
        <v>0</v>
      </c>
      <c r="I73" s="22">
        <v>0</v>
      </c>
      <c r="J73" s="22">
        <v>0</v>
      </c>
      <c r="K73" s="23">
        <f t="shared" ref="K73:K104" si="56">IF(I73&lt;&gt;0,J73/I73,0)</f>
        <v>0</v>
      </c>
      <c r="L73" s="22">
        <v>0</v>
      </c>
      <c r="M73" s="24">
        <v>0</v>
      </c>
      <c r="N73" s="25">
        <f t="shared" ref="N73:N104" si="57">IF(L73&lt;&gt;0,M73/L73,0)</f>
        <v>0</v>
      </c>
      <c r="O73" s="24">
        <v>0</v>
      </c>
      <c r="P73" s="24">
        <v>0</v>
      </c>
      <c r="Q73" s="25">
        <f t="shared" ref="Q73:Q104" si="58">IF(O73&lt;&gt;0,P73/O73,0)</f>
        <v>0</v>
      </c>
      <c r="R73" s="24">
        <v>0</v>
      </c>
      <c r="S73" s="24">
        <v>0</v>
      </c>
      <c r="T73" s="25">
        <f t="shared" ref="T73:T104" si="59">IF(R73&lt;&gt;0,S73/R73,0)</f>
        <v>0</v>
      </c>
      <c r="U73" s="24">
        <v>0</v>
      </c>
      <c r="V73" s="24">
        <v>0</v>
      </c>
      <c r="W73" s="25">
        <f t="shared" ref="W73:W104" si="60">IF(U73&lt;&gt;0,V73/U73,0)</f>
        <v>0</v>
      </c>
      <c r="X73" s="24">
        <v>0</v>
      </c>
      <c r="Y73" s="24">
        <v>0</v>
      </c>
      <c r="Z73" s="25">
        <f t="shared" ref="Z73:Z104" si="61">IF(X73&lt;&gt;0,Y73/X73,0)</f>
        <v>0</v>
      </c>
      <c r="AA73" s="24">
        <v>0</v>
      </c>
      <c r="AB73" s="24">
        <v>0</v>
      </c>
      <c r="AC73" s="25">
        <f t="shared" ref="AC73:AC104" si="62">IF(AA73&lt;&gt;0,AB73/AA73,0)</f>
        <v>0</v>
      </c>
      <c r="AD73" s="24">
        <v>0</v>
      </c>
      <c r="AE73" s="24">
        <v>0</v>
      </c>
      <c r="AF73" s="25">
        <f t="shared" ref="AF73:AF104" si="63">IF(AD73&lt;&gt;0,AE73/AD73,0)</f>
        <v>0</v>
      </c>
      <c r="AG73" s="24">
        <v>842</v>
      </c>
      <c r="AH73" s="24">
        <v>62</v>
      </c>
      <c r="AI73" s="25">
        <f t="shared" ref="AI73:AI104" si="64">IF(AG73&lt;&gt;0,AH73/AG73,0)</f>
        <v>7.3634204275534437E-2</v>
      </c>
      <c r="AJ73" s="24">
        <v>839</v>
      </c>
      <c r="AK73" s="25">
        <f t="shared" ref="AK73:AK104" si="65">IF(AG73&lt;&gt;0,AJ73/AG73,0)</f>
        <v>0.99643705463182897</v>
      </c>
      <c r="AL73" s="24">
        <f t="shared" ref="AL73:AL104" si="66">AM73+AP73+AS73+AV73+AY73+BB73+BE73+BH73+BK73+BN73</f>
        <v>0</v>
      </c>
      <c r="AM73" s="24">
        <v>0</v>
      </c>
      <c r="AN73" s="24">
        <v>0</v>
      </c>
      <c r="AO73" s="25">
        <f t="shared" ref="AO73:AO104" si="67">IF(AM73&lt;&gt;0,AN73/AM73,0)</f>
        <v>0</v>
      </c>
      <c r="AP73" s="24">
        <v>0</v>
      </c>
      <c r="AQ73" s="22">
        <v>0</v>
      </c>
      <c r="AR73" s="25">
        <f t="shared" ref="AR73:AR104" si="68">IF(AP73&lt;&gt;0,AQ73/AP73,0)</f>
        <v>0</v>
      </c>
      <c r="AS73" s="24">
        <v>0</v>
      </c>
      <c r="AT73" s="24">
        <v>0</v>
      </c>
      <c r="AU73" s="25">
        <f t="shared" ref="AU73:AU104" si="69">IF(AS73&lt;&gt;0,AT73/AS73,0)</f>
        <v>0</v>
      </c>
      <c r="AV73" s="24">
        <v>0</v>
      </c>
      <c r="AW73" s="24">
        <v>0</v>
      </c>
      <c r="AX73" s="25">
        <f t="shared" ref="AX73:AX104" si="70">IF(AV73&lt;&gt;0,AW73/AV73,0)</f>
        <v>0</v>
      </c>
      <c r="AY73" s="24">
        <v>0</v>
      </c>
      <c r="AZ73" s="24">
        <v>0</v>
      </c>
      <c r="BA73" s="25">
        <f t="shared" ref="BA73:BA104" si="71">IF(AY73&lt;&gt;0,AZ73/AY73,0)</f>
        <v>0</v>
      </c>
      <c r="BB73" s="24">
        <v>0</v>
      </c>
      <c r="BC73" s="24">
        <v>0</v>
      </c>
      <c r="BD73" s="25">
        <f t="shared" ref="BD73:BD104" si="72">IF(BB73&lt;&gt;0,BC73/BB73,0)</f>
        <v>0</v>
      </c>
      <c r="BE73" s="24">
        <v>0</v>
      </c>
      <c r="BF73" s="24">
        <v>0</v>
      </c>
      <c r="BG73" s="25">
        <f t="shared" ref="BG73:BG104" si="73">IF(BE73&lt;&gt;0,BF73/BE73,0)</f>
        <v>0</v>
      </c>
      <c r="BH73" s="24">
        <v>0</v>
      </c>
      <c r="BI73" s="24">
        <v>0</v>
      </c>
      <c r="BJ73" s="25">
        <f t="shared" ref="BJ73:BJ104" si="74">IF(BH73&lt;&gt;0,BI73/BH73,0)</f>
        <v>0</v>
      </c>
      <c r="BK73" s="24">
        <v>0</v>
      </c>
      <c r="BL73" s="24">
        <v>0</v>
      </c>
      <c r="BM73" s="25">
        <f t="shared" ref="BM73:BM104" si="75">IF(BK73&lt;&gt;0,BL73/BK73,0)</f>
        <v>0</v>
      </c>
      <c r="BN73" s="24">
        <v>0</v>
      </c>
      <c r="BO73" s="24">
        <v>0</v>
      </c>
      <c r="BP73" s="25">
        <f t="shared" ref="BP73:BP104" si="76">IF(BN73&lt;&gt;0,BO73/BN73,0)</f>
        <v>0</v>
      </c>
      <c r="BQ73" s="24">
        <v>0</v>
      </c>
      <c r="BR73" s="26">
        <f t="shared" ref="BR73:BR104" si="77">IF(BN73&lt;&gt;0,BQ73/BN73,0)</f>
        <v>0</v>
      </c>
      <c r="BS73" s="27">
        <v>0</v>
      </c>
      <c r="BT73" s="16"/>
      <c r="BU73" s="16"/>
      <c r="BV73" s="16"/>
      <c r="BW73" s="16"/>
    </row>
    <row r="74" spans="1:75" ht="16.5" customHeight="1" outlineLevel="2" thickBot="1" x14ac:dyDescent="0.3">
      <c r="A74" s="30" t="s">
        <v>102</v>
      </c>
      <c r="B74" s="22">
        <f t="shared" si="53"/>
        <v>1163</v>
      </c>
      <c r="C74" s="22">
        <v>0</v>
      </c>
      <c r="D74" s="22">
        <v>0</v>
      </c>
      <c r="E74" s="23">
        <f t="shared" si="54"/>
        <v>0</v>
      </c>
      <c r="F74" s="22">
        <v>0</v>
      </c>
      <c r="G74" s="22">
        <v>0</v>
      </c>
      <c r="H74" s="23">
        <f t="shared" si="55"/>
        <v>0</v>
      </c>
      <c r="I74" s="22">
        <v>0</v>
      </c>
      <c r="J74" s="22">
        <v>0</v>
      </c>
      <c r="K74" s="23">
        <f t="shared" si="56"/>
        <v>0</v>
      </c>
      <c r="L74" s="22">
        <v>0</v>
      </c>
      <c r="M74" s="24">
        <v>0</v>
      </c>
      <c r="N74" s="25">
        <f t="shared" si="57"/>
        <v>0</v>
      </c>
      <c r="O74" s="24">
        <v>0</v>
      </c>
      <c r="P74" s="24">
        <v>0</v>
      </c>
      <c r="Q74" s="25">
        <f t="shared" si="58"/>
        <v>0</v>
      </c>
      <c r="R74" s="24">
        <v>0</v>
      </c>
      <c r="S74" s="24">
        <v>0</v>
      </c>
      <c r="T74" s="25">
        <f t="shared" si="59"/>
        <v>0</v>
      </c>
      <c r="U74" s="24">
        <v>0</v>
      </c>
      <c r="V74" s="24">
        <v>0</v>
      </c>
      <c r="W74" s="25">
        <f t="shared" si="60"/>
        <v>0</v>
      </c>
      <c r="X74" s="24">
        <v>0</v>
      </c>
      <c r="Y74" s="24">
        <v>0</v>
      </c>
      <c r="Z74" s="25">
        <f t="shared" si="61"/>
        <v>0</v>
      </c>
      <c r="AA74" s="24">
        <v>0</v>
      </c>
      <c r="AB74" s="24">
        <v>0</v>
      </c>
      <c r="AC74" s="25">
        <f t="shared" si="62"/>
        <v>0</v>
      </c>
      <c r="AD74" s="24">
        <v>0</v>
      </c>
      <c r="AE74" s="24">
        <v>0</v>
      </c>
      <c r="AF74" s="25">
        <f t="shared" si="63"/>
        <v>0</v>
      </c>
      <c r="AG74" s="24">
        <v>1163</v>
      </c>
      <c r="AH74" s="24">
        <v>0</v>
      </c>
      <c r="AI74" s="25">
        <f t="shared" si="64"/>
        <v>0</v>
      </c>
      <c r="AJ74" s="24">
        <v>1162</v>
      </c>
      <c r="AK74" s="25">
        <f t="shared" si="65"/>
        <v>0.99914015477214102</v>
      </c>
      <c r="AL74" s="24">
        <f t="shared" si="66"/>
        <v>0</v>
      </c>
      <c r="AM74" s="24">
        <v>0</v>
      </c>
      <c r="AN74" s="24">
        <v>0</v>
      </c>
      <c r="AO74" s="25">
        <f t="shared" si="67"/>
        <v>0</v>
      </c>
      <c r="AP74" s="24">
        <v>0</v>
      </c>
      <c r="AQ74" s="22">
        <v>0</v>
      </c>
      <c r="AR74" s="25">
        <f t="shared" si="68"/>
        <v>0</v>
      </c>
      <c r="AS74" s="24">
        <v>0</v>
      </c>
      <c r="AT74" s="24">
        <v>0</v>
      </c>
      <c r="AU74" s="25">
        <f t="shared" si="69"/>
        <v>0</v>
      </c>
      <c r="AV74" s="24">
        <v>0</v>
      </c>
      <c r="AW74" s="24">
        <v>0</v>
      </c>
      <c r="AX74" s="25">
        <f t="shared" si="70"/>
        <v>0</v>
      </c>
      <c r="AY74" s="24">
        <v>0</v>
      </c>
      <c r="AZ74" s="24">
        <v>0</v>
      </c>
      <c r="BA74" s="25">
        <f t="shared" si="71"/>
        <v>0</v>
      </c>
      <c r="BB74" s="24">
        <v>0</v>
      </c>
      <c r="BC74" s="24">
        <v>0</v>
      </c>
      <c r="BD74" s="25">
        <f t="shared" si="72"/>
        <v>0</v>
      </c>
      <c r="BE74" s="24">
        <v>0</v>
      </c>
      <c r="BF74" s="24">
        <v>0</v>
      </c>
      <c r="BG74" s="25">
        <f t="shared" si="73"/>
        <v>0</v>
      </c>
      <c r="BH74" s="24">
        <v>0</v>
      </c>
      <c r="BI74" s="24">
        <v>0</v>
      </c>
      <c r="BJ74" s="25">
        <f t="shared" si="74"/>
        <v>0</v>
      </c>
      <c r="BK74" s="24">
        <v>0</v>
      </c>
      <c r="BL74" s="24">
        <v>0</v>
      </c>
      <c r="BM74" s="25">
        <f t="shared" si="75"/>
        <v>0</v>
      </c>
      <c r="BN74" s="24">
        <v>0</v>
      </c>
      <c r="BO74" s="24">
        <v>0</v>
      </c>
      <c r="BP74" s="25">
        <f t="shared" si="76"/>
        <v>0</v>
      </c>
      <c r="BQ74" s="24">
        <v>0</v>
      </c>
      <c r="BR74" s="26">
        <f t="shared" si="77"/>
        <v>0</v>
      </c>
      <c r="BS74" s="27">
        <v>0</v>
      </c>
      <c r="BT74" s="16"/>
      <c r="BU74" s="16"/>
      <c r="BV74" s="16"/>
      <c r="BW74" s="16"/>
    </row>
    <row r="75" spans="1:75" ht="16.5" customHeight="1" outlineLevel="2" thickBot="1" x14ac:dyDescent="0.3">
      <c r="A75" s="30" t="s">
        <v>103</v>
      </c>
      <c r="B75" s="22">
        <f t="shared" si="53"/>
        <v>579</v>
      </c>
      <c r="C75" s="22">
        <v>0</v>
      </c>
      <c r="D75" s="22">
        <v>0</v>
      </c>
      <c r="E75" s="23">
        <f t="shared" si="54"/>
        <v>0</v>
      </c>
      <c r="F75" s="22">
        <v>0</v>
      </c>
      <c r="G75" s="22">
        <v>0</v>
      </c>
      <c r="H75" s="23">
        <f t="shared" si="55"/>
        <v>0</v>
      </c>
      <c r="I75" s="22">
        <v>0</v>
      </c>
      <c r="J75" s="22">
        <v>0</v>
      </c>
      <c r="K75" s="23">
        <f t="shared" si="56"/>
        <v>0</v>
      </c>
      <c r="L75" s="22">
        <v>0</v>
      </c>
      <c r="M75" s="24">
        <v>0</v>
      </c>
      <c r="N75" s="25">
        <f t="shared" si="57"/>
        <v>0</v>
      </c>
      <c r="O75" s="24">
        <v>0</v>
      </c>
      <c r="P75" s="24">
        <v>0</v>
      </c>
      <c r="Q75" s="25">
        <f t="shared" si="58"/>
        <v>0</v>
      </c>
      <c r="R75" s="24">
        <v>0</v>
      </c>
      <c r="S75" s="24">
        <v>0</v>
      </c>
      <c r="T75" s="25">
        <f t="shared" si="59"/>
        <v>0</v>
      </c>
      <c r="U75" s="24">
        <v>0</v>
      </c>
      <c r="V75" s="24">
        <v>0</v>
      </c>
      <c r="W75" s="25">
        <f t="shared" si="60"/>
        <v>0</v>
      </c>
      <c r="X75" s="24">
        <v>0</v>
      </c>
      <c r="Y75" s="24">
        <v>0</v>
      </c>
      <c r="Z75" s="25">
        <f t="shared" si="61"/>
        <v>0</v>
      </c>
      <c r="AA75" s="24">
        <v>0</v>
      </c>
      <c r="AB75" s="24">
        <v>0</v>
      </c>
      <c r="AC75" s="25">
        <f t="shared" si="62"/>
        <v>0</v>
      </c>
      <c r="AD75" s="24">
        <v>0</v>
      </c>
      <c r="AE75" s="24">
        <v>0</v>
      </c>
      <c r="AF75" s="25">
        <f t="shared" si="63"/>
        <v>0</v>
      </c>
      <c r="AG75" s="24">
        <v>579</v>
      </c>
      <c r="AH75" s="24">
        <v>1</v>
      </c>
      <c r="AI75" s="25">
        <f t="shared" si="64"/>
        <v>1.7271157167530224E-3</v>
      </c>
      <c r="AJ75" s="24">
        <v>462</v>
      </c>
      <c r="AK75" s="25">
        <f t="shared" si="65"/>
        <v>0.79792746113989632</v>
      </c>
      <c r="AL75" s="24">
        <f t="shared" si="66"/>
        <v>0</v>
      </c>
      <c r="AM75" s="24">
        <v>0</v>
      </c>
      <c r="AN75" s="24">
        <v>0</v>
      </c>
      <c r="AO75" s="25">
        <f t="shared" si="67"/>
        <v>0</v>
      </c>
      <c r="AP75" s="24">
        <v>0</v>
      </c>
      <c r="AQ75" s="22">
        <v>0</v>
      </c>
      <c r="AR75" s="25">
        <f t="shared" si="68"/>
        <v>0</v>
      </c>
      <c r="AS75" s="24">
        <v>0</v>
      </c>
      <c r="AT75" s="24">
        <v>0</v>
      </c>
      <c r="AU75" s="25">
        <f t="shared" si="69"/>
        <v>0</v>
      </c>
      <c r="AV75" s="24">
        <v>0</v>
      </c>
      <c r="AW75" s="24">
        <v>0</v>
      </c>
      <c r="AX75" s="25">
        <f t="shared" si="70"/>
        <v>0</v>
      </c>
      <c r="AY75" s="24">
        <v>0</v>
      </c>
      <c r="AZ75" s="24">
        <v>0</v>
      </c>
      <c r="BA75" s="25">
        <f t="shared" si="71"/>
        <v>0</v>
      </c>
      <c r="BB75" s="24">
        <v>0</v>
      </c>
      <c r="BC75" s="24">
        <v>0</v>
      </c>
      <c r="BD75" s="25">
        <f t="shared" si="72"/>
        <v>0</v>
      </c>
      <c r="BE75" s="24">
        <v>0</v>
      </c>
      <c r="BF75" s="24">
        <v>0</v>
      </c>
      <c r="BG75" s="25">
        <f t="shared" si="73"/>
        <v>0</v>
      </c>
      <c r="BH75" s="24">
        <v>0</v>
      </c>
      <c r="BI75" s="24">
        <v>0</v>
      </c>
      <c r="BJ75" s="25">
        <f t="shared" si="74"/>
        <v>0</v>
      </c>
      <c r="BK75" s="24">
        <v>0</v>
      </c>
      <c r="BL75" s="24">
        <v>0</v>
      </c>
      <c r="BM75" s="25">
        <f t="shared" si="75"/>
        <v>0</v>
      </c>
      <c r="BN75" s="24">
        <v>0</v>
      </c>
      <c r="BO75" s="24">
        <v>0</v>
      </c>
      <c r="BP75" s="25">
        <f t="shared" si="76"/>
        <v>0</v>
      </c>
      <c r="BQ75" s="24">
        <v>0</v>
      </c>
      <c r="BR75" s="26">
        <f t="shared" si="77"/>
        <v>0</v>
      </c>
      <c r="BS75" s="27">
        <v>0</v>
      </c>
      <c r="BT75" s="16"/>
      <c r="BU75" s="16"/>
      <c r="BV75" s="16"/>
      <c r="BW75" s="16"/>
    </row>
    <row r="76" spans="1:75" ht="16.5" customHeight="1" outlineLevel="2" thickBot="1" x14ac:dyDescent="0.3">
      <c r="A76" s="30" t="s">
        <v>104</v>
      </c>
      <c r="B76" s="22">
        <f t="shared" si="53"/>
        <v>672</v>
      </c>
      <c r="C76" s="22">
        <v>0</v>
      </c>
      <c r="D76" s="22">
        <v>0</v>
      </c>
      <c r="E76" s="23">
        <f t="shared" si="54"/>
        <v>0</v>
      </c>
      <c r="F76" s="22">
        <v>0</v>
      </c>
      <c r="G76" s="22">
        <v>0</v>
      </c>
      <c r="H76" s="23">
        <f t="shared" si="55"/>
        <v>0</v>
      </c>
      <c r="I76" s="22">
        <v>0</v>
      </c>
      <c r="J76" s="22">
        <v>0</v>
      </c>
      <c r="K76" s="23">
        <f t="shared" si="56"/>
        <v>0</v>
      </c>
      <c r="L76" s="22">
        <v>0</v>
      </c>
      <c r="M76" s="24">
        <v>0</v>
      </c>
      <c r="N76" s="25">
        <f t="shared" si="57"/>
        <v>0</v>
      </c>
      <c r="O76" s="24">
        <v>0</v>
      </c>
      <c r="P76" s="24">
        <v>0</v>
      </c>
      <c r="Q76" s="25">
        <f t="shared" si="58"/>
        <v>0</v>
      </c>
      <c r="R76" s="24">
        <v>0</v>
      </c>
      <c r="S76" s="24">
        <v>0</v>
      </c>
      <c r="T76" s="25">
        <f t="shared" si="59"/>
        <v>0</v>
      </c>
      <c r="U76" s="24">
        <v>0</v>
      </c>
      <c r="V76" s="24">
        <v>0</v>
      </c>
      <c r="W76" s="25">
        <f t="shared" si="60"/>
        <v>0</v>
      </c>
      <c r="X76" s="24">
        <v>0</v>
      </c>
      <c r="Y76" s="24">
        <v>0</v>
      </c>
      <c r="Z76" s="25">
        <f t="shared" si="61"/>
        <v>0</v>
      </c>
      <c r="AA76" s="24">
        <v>0</v>
      </c>
      <c r="AB76" s="24">
        <v>0</v>
      </c>
      <c r="AC76" s="25">
        <f t="shared" si="62"/>
        <v>0</v>
      </c>
      <c r="AD76" s="24">
        <v>0</v>
      </c>
      <c r="AE76" s="24">
        <v>0</v>
      </c>
      <c r="AF76" s="25">
        <f t="shared" si="63"/>
        <v>0</v>
      </c>
      <c r="AG76" s="24">
        <v>672</v>
      </c>
      <c r="AH76" s="24">
        <v>2</v>
      </c>
      <c r="AI76" s="25">
        <f t="shared" si="64"/>
        <v>2.976190476190476E-3</v>
      </c>
      <c r="AJ76" s="24">
        <v>668</v>
      </c>
      <c r="AK76" s="25">
        <f t="shared" si="65"/>
        <v>0.99404761904761907</v>
      </c>
      <c r="AL76" s="24">
        <f t="shared" si="66"/>
        <v>0</v>
      </c>
      <c r="AM76" s="24">
        <v>0</v>
      </c>
      <c r="AN76" s="24">
        <v>0</v>
      </c>
      <c r="AO76" s="25">
        <f t="shared" si="67"/>
        <v>0</v>
      </c>
      <c r="AP76" s="24">
        <v>0</v>
      </c>
      <c r="AQ76" s="22">
        <v>0</v>
      </c>
      <c r="AR76" s="25">
        <f t="shared" si="68"/>
        <v>0</v>
      </c>
      <c r="AS76" s="24">
        <v>0</v>
      </c>
      <c r="AT76" s="24">
        <v>0</v>
      </c>
      <c r="AU76" s="25">
        <f t="shared" si="69"/>
        <v>0</v>
      </c>
      <c r="AV76" s="24">
        <v>0</v>
      </c>
      <c r="AW76" s="24">
        <v>0</v>
      </c>
      <c r="AX76" s="25">
        <f t="shared" si="70"/>
        <v>0</v>
      </c>
      <c r="AY76" s="24">
        <v>0</v>
      </c>
      <c r="AZ76" s="24">
        <v>0</v>
      </c>
      <c r="BA76" s="25">
        <f t="shared" si="71"/>
        <v>0</v>
      </c>
      <c r="BB76" s="24">
        <v>0</v>
      </c>
      <c r="BC76" s="24">
        <v>0</v>
      </c>
      <c r="BD76" s="25">
        <f t="shared" si="72"/>
        <v>0</v>
      </c>
      <c r="BE76" s="24">
        <v>0</v>
      </c>
      <c r="BF76" s="24">
        <v>0</v>
      </c>
      <c r="BG76" s="25">
        <f t="shared" si="73"/>
        <v>0</v>
      </c>
      <c r="BH76" s="24">
        <v>0</v>
      </c>
      <c r="BI76" s="24">
        <v>0</v>
      </c>
      <c r="BJ76" s="25">
        <f t="shared" si="74"/>
        <v>0</v>
      </c>
      <c r="BK76" s="24">
        <v>0</v>
      </c>
      <c r="BL76" s="24">
        <v>0</v>
      </c>
      <c r="BM76" s="25">
        <f t="shared" si="75"/>
        <v>0</v>
      </c>
      <c r="BN76" s="24">
        <v>0</v>
      </c>
      <c r="BO76" s="24">
        <v>0</v>
      </c>
      <c r="BP76" s="25">
        <f t="shared" si="76"/>
        <v>0</v>
      </c>
      <c r="BQ76" s="24">
        <v>0</v>
      </c>
      <c r="BR76" s="26">
        <f t="shared" si="77"/>
        <v>0</v>
      </c>
      <c r="BS76" s="27">
        <v>0</v>
      </c>
      <c r="BT76" s="16"/>
      <c r="BU76" s="16"/>
      <c r="BV76" s="16"/>
      <c r="BW76" s="16"/>
    </row>
    <row r="77" spans="1:75" ht="16.5" customHeight="1" outlineLevel="2" thickBot="1" x14ac:dyDescent="0.3">
      <c r="A77" s="30" t="s">
        <v>105</v>
      </c>
      <c r="B77" s="22">
        <f t="shared" si="53"/>
        <v>983</v>
      </c>
      <c r="C77" s="22">
        <v>0</v>
      </c>
      <c r="D77" s="22">
        <v>0</v>
      </c>
      <c r="E77" s="23">
        <f t="shared" si="54"/>
        <v>0</v>
      </c>
      <c r="F77" s="22">
        <v>0</v>
      </c>
      <c r="G77" s="22">
        <v>0</v>
      </c>
      <c r="H77" s="23">
        <f t="shared" si="55"/>
        <v>0</v>
      </c>
      <c r="I77" s="22">
        <v>0</v>
      </c>
      <c r="J77" s="22">
        <v>0</v>
      </c>
      <c r="K77" s="23">
        <f t="shared" si="56"/>
        <v>0</v>
      </c>
      <c r="L77" s="22">
        <v>0</v>
      </c>
      <c r="M77" s="24">
        <v>0</v>
      </c>
      <c r="N77" s="25">
        <f t="shared" si="57"/>
        <v>0</v>
      </c>
      <c r="O77" s="24">
        <v>0</v>
      </c>
      <c r="P77" s="24">
        <v>0</v>
      </c>
      <c r="Q77" s="25">
        <f t="shared" si="58"/>
        <v>0</v>
      </c>
      <c r="R77" s="24">
        <v>0</v>
      </c>
      <c r="S77" s="24">
        <v>0</v>
      </c>
      <c r="T77" s="25">
        <f t="shared" si="59"/>
        <v>0</v>
      </c>
      <c r="U77" s="24">
        <v>0</v>
      </c>
      <c r="V77" s="24">
        <v>0</v>
      </c>
      <c r="W77" s="25">
        <f t="shared" si="60"/>
        <v>0</v>
      </c>
      <c r="X77" s="24">
        <v>0</v>
      </c>
      <c r="Y77" s="24">
        <v>0</v>
      </c>
      <c r="Z77" s="25">
        <f t="shared" si="61"/>
        <v>0</v>
      </c>
      <c r="AA77" s="24">
        <v>0</v>
      </c>
      <c r="AB77" s="24">
        <v>0</v>
      </c>
      <c r="AC77" s="25">
        <f t="shared" si="62"/>
        <v>0</v>
      </c>
      <c r="AD77" s="24">
        <v>0</v>
      </c>
      <c r="AE77" s="24">
        <v>0</v>
      </c>
      <c r="AF77" s="25">
        <f t="shared" si="63"/>
        <v>0</v>
      </c>
      <c r="AG77" s="24">
        <v>983</v>
      </c>
      <c r="AH77" s="24">
        <v>12</v>
      </c>
      <c r="AI77" s="25">
        <f t="shared" si="64"/>
        <v>1.2207527975584944E-2</v>
      </c>
      <c r="AJ77" s="24">
        <v>974</v>
      </c>
      <c r="AK77" s="25">
        <f t="shared" si="65"/>
        <v>0.99084435401831128</v>
      </c>
      <c r="AL77" s="24">
        <f t="shared" si="66"/>
        <v>0</v>
      </c>
      <c r="AM77" s="24">
        <v>0</v>
      </c>
      <c r="AN77" s="24">
        <v>0</v>
      </c>
      <c r="AO77" s="25">
        <f t="shared" si="67"/>
        <v>0</v>
      </c>
      <c r="AP77" s="24">
        <v>0</v>
      </c>
      <c r="AQ77" s="22">
        <v>0</v>
      </c>
      <c r="AR77" s="25">
        <f t="shared" si="68"/>
        <v>0</v>
      </c>
      <c r="AS77" s="24">
        <v>0</v>
      </c>
      <c r="AT77" s="24">
        <v>0</v>
      </c>
      <c r="AU77" s="25">
        <f t="shared" si="69"/>
        <v>0</v>
      </c>
      <c r="AV77" s="24">
        <v>0</v>
      </c>
      <c r="AW77" s="24">
        <v>0</v>
      </c>
      <c r="AX77" s="25">
        <f t="shared" si="70"/>
        <v>0</v>
      </c>
      <c r="AY77" s="24">
        <v>0</v>
      </c>
      <c r="AZ77" s="24">
        <v>0</v>
      </c>
      <c r="BA77" s="25">
        <f t="shared" si="71"/>
        <v>0</v>
      </c>
      <c r="BB77" s="24">
        <v>0</v>
      </c>
      <c r="BC77" s="24">
        <v>0</v>
      </c>
      <c r="BD77" s="25">
        <f t="shared" si="72"/>
        <v>0</v>
      </c>
      <c r="BE77" s="24">
        <v>0</v>
      </c>
      <c r="BF77" s="24">
        <v>0</v>
      </c>
      <c r="BG77" s="25">
        <f t="shared" si="73"/>
        <v>0</v>
      </c>
      <c r="BH77" s="24">
        <v>0</v>
      </c>
      <c r="BI77" s="24">
        <v>0</v>
      </c>
      <c r="BJ77" s="25">
        <f t="shared" si="74"/>
        <v>0</v>
      </c>
      <c r="BK77" s="24">
        <v>0</v>
      </c>
      <c r="BL77" s="24">
        <v>0</v>
      </c>
      <c r="BM77" s="25">
        <f t="shared" si="75"/>
        <v>0</v>
      </c>
      <c r="BN77" s="24">
        <v>0</v>
      </c>
      <c r="BO77" s="24">
        <v>0</v>
      </c>
      <c r="BP77" s="25">
        <f t="shared" si="76"/>
        <v>0</v>
      </c>
      <c r="BQ77" s="24">
        <v>0</v>
      </c>
      <c r="BR77" s="26">
        <f t="shared" si="77"/>
        <v>0</v>
      </c>
      <c r="BS77" s="27">
        <v>0</v>
      </c>
      <c r="BT77" s="16"/>
      <c r="BU77" s="16"/>
      <c r="BV77" s="16"/>
      <c r="BW77" s="16"/>
    </row>
    <row r="78" spans="1:75" ht="16.5" customHeight="1" outlineLevel="2" thickBot="1" x14ac:dyDescent="0.3">
      <c r="A78" s="30" t="s">
        <v>106</v>
      </c>
      <c r="B78" s="22">
        <f t="shared" si="53"/>
        <v>715</v>
      </c>
      <c r="C78" s="22">
        <v>0</v>
      </c>
      <c r="D78" s="22">
        <v>0</v>
      </c>
      <c r="E78" s="23">
        <f t="shared" si="54"/>
        <v>0</v>
      </c>
      <c r="F78" s="22">
        <v>0</v>
      </c>
      <c r="G78" s="22">
        <v>0</v>
      </c>
      <c r="H78" s="23">
        <f t="shared" si="55"/>
        <v>0</v>
      </c>
      <c r="I78" s="22">
        <v>0</v>
      </c>
      <c r="J78" s="22">
        <v>0</v>
      </c>
      <c r="K78" s="23">
        <f t="shared" si="56"/>
        <v>0</v>
      </c>
      <c r="L78" s="22">
        <v>0</v>
      </c>
      <c r="M78" s="24">
        <v>0</v>
      </c>
      <c r="N78" s="25">
        <f t="shared" si="57"/>
        <v>0</v>
      </c>
      <c r="O78" s="24">
        <v>0</v>
      </c>
      <c r="P78" s="24">
        <v>0</v>
      </c>
      <c r="Q78" s="25">
        <f t="shared" si="58"/>
        <v>0</v>
      </c>
      <c r="R78" s="24">
        <v>0</v>
      </c>
      <c r="S78" s="24">
        <v>0</v>
      </c>
      <c r="T78" s="25">
        <f t="shared" si="59"/>
        <v>0</v>
      </c>
      <c r="U78" s="24">
        <v>0</v>
      </c>
      <c r="V78" s="24">
        <v>0</v>
      </c>
      <c r="W78" s="25">
        <f t="shared" si="60"/>
        <v>0</v>
      </c>
      <c r="X78" s="24">
        <v>0</v>
      </c>
      <c r="Y78" s="24">
        <v>0</v>
      </c>
      <c r="Z78" s="25">
        <f t="shared" si="61"/>
        <v>0</v>
      </c>
      <c r="AA78" s="24">
        <v>0</v>
      </c>
      <c r="AB78" s="24">
        <v>0</v>
      </c>
      <c r="AC78" s="25">
        <f t="shared" si="62"/>
        <v>0</v>
      </c>
      <c r="AD78" s="24">
        <v>0</v>
      </c>
      <c r="AE78" s="24">
        <v>0</v>
      </c>
      <c r="AF78" s="25">
        <f t="shared" si="63"/>
        <v>0</v>
      </c>
      <c r="AG78" s="24">
        <v>715</v>
      </c>
      <c r="AH78" s="24">
        <v>0</v>
      </c>
      <c r="AI78" s="25">
        <f t="shared" si="64"/>
        <v>0</v>
      </c>
      <c r="AJ78" s="24">
        <v>714</v>
      </c>
      <c r="AK78" s="25">
        <f t="shared" si="65"/>
        <v>0.99860139860139863</v>
      </c>
      <c r="AL78" s="24">
        <f t="shared" si="66"/>
        <v>0</v>
      </c>
      <c r="AM78" s="24">
        <v>0</v>
      </c>
      <c r="AN78" s="24">
        <v>0</v>
      </c>
      <c r="AO78" s="25">
        <f t="shared" si="67"/>
        <v>0</v>
      </c>
      <c r="AP78" s="24">
        <v>0</v>
      </c>
      <c r="AQ78" s="22">
        <v>0</v>
      </c>
      <c r="AR78" s="25">
        <f t="shared" si="68"/>
        <v>0</v>
      </c>
      <c r="AS78" s="24">
        <v>0</v>
      </c>
      <c r="AT78" s="24">
        <v>0</v>
      </c>
      <c r="AU78" s="25">
        <f t="shared" si="69"/>
        <v>0</v>
      </c>
      <c r="AV78" s="24">
        <v>0</v>
      </c>
      <c r="AW78" s="24">
        <v>0</v>
      </c>
      <c r="AX78" s="25">
        <f t="shared" si="70"/>
        <v>0</v>
      </c>
      <c r="AY78" s="24">
        <v>0</v>
      </c>
      <c r="AZ78" s="24">
        <v>0</v>
      </c>
      <c r="BA78" s="25">
        <f t="shared" si="71"/>
        <v>0</v>
      </c>
      <c r="BB78" s="24">
        <v>0</v>
      </c>
      <c r="BC78" s="24">
        <v>0</v>
      </c>
      <c r="BD78" s="25">
        <f t="shared" si="72"/>
        <v>0</v>
      </c>
      <c r="BE78" s="24">
        <v>0</v>
      </c>
      <c r="BF78" s="24">
        <v>0</v>
      </c>
      <c r="BG78" s="25">
        <f t="shared" si="73"/>
        <v>0</v>
      </c>
      <c r="BH78" s="24">
        <v>0</v>
      </c>
      <c r="BI78" s="24">
        <v>0</v>
      </c>
      <c r="BJ78" s="25">
        <f t="shared" si="74"/>
        <v>0</v>
      </c>
      <c r="BK78" s="24">
        <v>0</v>
      </c>
      <c r="BL78" s="24">
        <v>0</v>
      </c>
      <c r="BM78" s="25">
        <f t="shared" si="75"/>
        <v>0</v>
      </c>
      <c r="BN78" s="24">
        <v>0</v>
      </c>
      <c r="BO78" s="24">
        <v>0</v>
      </c>
      <c r="BP78" s="25">
        <f t="shared" si="76"/>
        <v>0</v>
      </c>
      <c r="BQ78" s="24">
        <v>0</v>
      </c>
      <c r="BR78" s="26">
        <f t="shared" si="77"/>
        <v>0</v>
      </c>
      <c r="BS78" s="27">
        <v>0</v>
      </c>
      <c r="BT78" s="16"/>
      <c r="BU78" s="16"/>
      <c r="BV78" s="16"/>
      <c r="BW78" s="16"/>
    </row>
    <row r="79" spans="1:75" ht="16.5" customHeight="1" outlineLevel="2" thickBot="1" x14ac:dyDescent="0.3">
      <c r="A79" s="30" t="s">
        <v>107</v>
      </c>
      <c r="B79" s="22">
        <f t="shared" si="53"/>
        <v>1027</v>
      </c>
      <c r="C79" s="22">
        <v>0</v>
      </c>
      <c r="D79" s="22">
        <v>0</v>
      </c>
      <c r="E79" s="23">
        <f t="shared" si="54"/>
        <v>0</v>
      </c>
      <c r="F79" s="22">
        <v>0</v>
      </c>
      <c r="G79" s="22">
        <v>0</v>
      </c>
      <c r="H79" s="23">
        <f t="shared" si="55"/>
        <v>0</v>
      </c>
      <c r="I79" s="22">
        <v>0</v>
      </c>
      <c r="J79" s="22">
        <v>0</v>
      </c>
      <c r="K79" s="23">
        <f t="shared" si="56"/>
        <v>0</v>
      </c>
      <c r="L79" s="22">
        <v>0</v>
      </c>
      <c r="M79" s="24">
        <v>0</v>
      </c>
      <c r="N79" s="25">
        <f t="shared" si="57"/>
        <v>0</v>
      </c>
      <c r="O79" s="24">
        <v>0</v>
      </c>
      <c r="P79" s="24">
        <v>0</v>
      </c>
      <c r="Q79" s="25">
        <f t="shared" si="58"/>
        <v>0</v>
      </c>
      <c r="R79" s="24">
        <v>0</v>
      </c>
      <c r="S79" s="24">
        <v>0</v>
      </c>
      <c r="T79" s="25">
        <f t="shared" si="59"/>
        <v>0</v>
      </c>
      <c r="U79" s="24">
        <v>0</v>
      </c>
      <c r="V79" s="24">
        <v>0</v>
      </c>
      <c r="W79" s="25">
        <f t="shared" si="60"/>
        <v>0</v>
      </c>
      <c r="X79" s="24">
        <v>0</v>
      </c>
      <c r="Y79" s="24">
        <v>0</v>
      </c>
      <c r="Z79" s="25">
        <f t="shared" si="61"/>
        <v>0</v>
      </c>
      <c r="AA79" s="24">
        <v>0</v>
      </c>
      <c r="AB79" s="24">
        <v>0</v>
      </c>
      <c r="AC79" s="25">
        <f t="shared" si="62"/>
        <v>0</v>
      </c>
      <c r="AD79" s="24">
        <v>0</v>
      </c>
      <c r="AE79" s="24">
        <v>0</v>
      </c>
      <c r="AF79" s="25">
        <f t="shared" si="63"/>
        <v>0</v>
      </c>
      <c r="AG79" s="24">
        <v>1027</v>
      </c>
      <c r="AH79" s="24">
        <v>13</v>
      </c>
      <c r="AI79" s="25">
        <f t="shared" si="64"/>
        <v>1.2658227848101266E-2</v>
      </c>
      <c r="AJ79" s="24">
        <v>54</v>
      </c>
      <c r="AK79" s="25">
        <f t="shared" si="65"/>
        <v>5.2580331061343723E-2</v>
      </c>
      <c r="AL79" s="24">
        <f t="shared" si="66"/>
        <v>0</v>
      </c>
      <c r="AM79" s="24">
        <v>0</v>
      </c>
      <c r="AN79" s="24">
        <v>0</v>
      </c>
      <c r="AO79" s="25">
        <f t="shared" si="67"/>
        <v>0</v>
      </c>
      <c r="AP79" s="24">
        <v>0</v>
      </c>
      <c r="AQ79" s="22">
        <v>0</v>
      </c>
      <c r="AR79" s="25">
        <f t="shared" si="68"/>
        <v>0</v>
      </c>
      <c r="AS79" s="24">
        <v>0</v>
      </c>
      <c r="AT79" s="24">
        <v>0</v>
      </c>
      <c r="AU79" s="25">
        <f t="shared" si="69"/>
        <v>0</v>
      </c>
      <c r="AV79" s="24">
        <v>0</v>
      </c>
      <c r="AW79" s="24">
        <v>0</v>
      </c>
      <c r="AX79" s="25">
        <f t="shared" si="70"/>
        <v>0</v>
      </c>
      <c r="AY79" s="24">
        <v>0</v>
      </c>
      <c r="AZ79" s="24">
        <v>0</v>
      </c>
      <c r="BA79" s="25">
        <f t="shared" si="71"/>
        <v>0</v>
      </c>
      <c r="BB79" s="24">
        <v>0</v>
      </c>
      <c r="BC79" s="24">
        <v>0</v>
      </c>
      <c r="BD79" s="25">
        <f t="shared" si="72"/>
        <v>0</v>
      </c>
      <c r="BE79" s="24">
        <v>0</v>
      </c>
      <c r="BF79" s="24">
        <v>0</v>
      </c>
      <c r="BG79" s="25">
        <f t="shared" si="73"/>
        <v>0</v>
      </c>
      <c r="BH79" s="24">
        <v>0</v>
      </c>
      <c r="BI79" s="24">
        <v>0</v>
      </c>
      <c r="BJ79" s="25">
        <f t="shared" si="74"/>
        <v>0</v>
      </c>
      <c r="BK79" s="24">
        <v>0</v>
      </c>
      <c r="BL79" s="24">
        <v>0</v>
      </c>
      <c r="BM79" s="25">
        <f t="shared" si="75"/>
        <v>0</v>
      </c>
      <c r="BN79" s="24">
        <v>0</v>
      </c>
      <c r="BO79" s="24">
        <v>0</v>
      </c>
      <c r="BP79" s="25">
        <f t="shared" si="76"/>
        <v>0</v>
      </c>
      <c r="BQ79" s="24">
        <v>0</v>
      </c>
      <c r="BR79" s="26">
        <f t="shared" si="77"/>
        <v>0</v>
      </c>
      <c r="BS79" s="27">
        <v>0</v>
      </c>
      <c r="BT79" s="16"/>
      <c r="BU79" s="16"/>
      <c r="BV79" s="16"/>
      <c r="BW79" s="16"/>
    </row>
    <row r="80" spans="1:75" ht="16.5" customHeight="1" outlineLevel="2" thickBot="1" x14ac:dyDescent="0.3">
      <c r="A80" s="30" t="s">
        <v>108</v>
      </c>
      <c r="B80" s="22">
        <f t="shared" si="53"/>
        <v>649</v>
      </c>
      <c r="C80" s="22">
        <v>0</v>
      </c>
      <c r="D80" s="22">
        <v>0</v>
      </c>
      <c r="E80" s="23">
        <f t="shared" si="54"/>
        <v>0</v>
      </c>
      <c r="F80" s="22">
        <v>0</v>
      </c>
      <c r="G80" s="22">
        <v>0</v>
      </c>
      <c r="H80" s="23">
        <f t="shared" si="55"/>
        <v>0</v>
      </c>
      <c r="I80" s="22">
        <v>0</v>
      </c>
      <c r="J80" s="22">
        <v>0</v>
      </c>
      <c r="K80" s="23">
        <f t="shared" si="56"/>
        <v>0</v>
      </c>
      <c r="L80" s="22">
        <v>0</v>
      </c>
      <c r="M80" s="24">
        <v>0</v>
      </c>
      <c r="N80" s="25">
        <f t="shared" si="57"/>
        <v>0</v>
      </c>
      <c r="O80" s="24">
        <v>0</v>
      </c>
      <c r="P80" s="24">
        <v>0</v>
      </c>
      <c r="Q80" s="25">
        <f t="shared" si="58"/>
        <v>0</v>
      </c>
      <c r="R80" s="24">
        <v>0</v>
      </c>
      <c r="S80" s="24">
        <v>0</v>
      </c>
      <c r="T80" s="25">
        <f t="shared" si="59"/>
        <v>0</v>
      </c>
      <c r="U80" s="24">
        <v>0</v>
      </c>
      <c r="V80" s="24">
        <v>0</v>
      </c>
      <c r="W80" s="25">
        <f t="shared" si="60"/>
        <v>0</v>
      </c>
      <c r="X80" s="24">
        <v>0</v>
      </c>
      <c r="Y80" s="24">
        <v>0</v>
      </c>
      <c r="Z80" s="25">
        <f t="shared" si="61"/>
        <v>0</v>
      </c>
      <c r="AA80" s="24">
        <v>0</v>
      </c>
      <c r="AB80" s="24">
        <v>0</v>
      </c>
      <c r="AC80" s="25">
        <f t="shared" si="62"/>
        <v>0</v>
      </c>
      <c r="AD80" s="24">
        <v>0</v>
      </c>
      <c r="AE80" s="24">
        <v>0</v>
      </c>
      <c r="AF80" s="25">
        <f t="shared" si="63"/>
        <v>0</v>
      </c>
      <c r="AG80" s="24">
        <v>649</v>
      </c>
      <c r="AH80" s="24">
        <v>0</v>
      </c>
      <c r="AI80" s="25">
        <f t="shared" si="64"/>
        <v>0</v>
      </c>
      <c r="AJ80" s="24">
        <v>644</v>
      </c>
      <c r="AK80" s="25">
        <f t="shared" si="65"/>
        <v>0.99229583975346691</v>
      </c>
      <c r="AL80" s="24">
        <f t="shared" si="66"/>
        <v>0</v>
      </c>
      <c r="AM80" s="24">
        <v>0</v>
      </c>
      <c r="AN80" s="24">
        <v>0</v>
      </c>
      <c r="AO80" s="25">
        <f t="shared" si="67"/>
        <v>0</v>
      </c>
      <c r="AP80" s="24">
        <v>0</v>
      </c>
      <c r="AQ80" s="22">
        <v>0</v>
      </c>
      <c r="AR80" s="25">
        <f t="shared" si="68"/>
        <v>0</v>
      </c>
      <c r="AS80" s="24">
        <v>0</v>
      </c>
      <c r="AT80" s="24">
        <v>0</v>
      </c>
      <c r="AU80" s="25">
        <f t="shared" si="69"/>
        <v>0</v>
      </c>
      <c r="AV80" s="24">
        <v>0</v>
      </c>
      <c r="AW80" s="24">
        <v>0</v>
      </c>
      <c r="AX80" s="25">
        <f t="shared" si="70"/>
        <v>0</v>
      </c>
      <c r="AY80" s="24">
        <v>0</v>
      </c>
      <c r="AZ80" s="24">
        <v>0</v>
      </c>
      <c r="BA80" s="25">
        <f t="shared" si="71"/>
        <v>0</v>
      </c>
      <c r="BB80" s="24">
        <v>0</v>
      </c>
      <c r="BC80" s="24">
        <v>0</v>
      </c>
      <c r="BD80" s="25">
        <f t="shared" si="72"/>
        <v>0</v>
      </c>
      <c r="BE80" s="24">
        <v>0</v>
      </c>
      <c r="BF80" s="24">
        <v>0</v>
      </c>
      <c r="BG80" s="25">
        <f t="shared" si="73"/>
        <v>0</v>
      </c>
      <c r="BH80" s="24">
        <v>0</v>
      </c>
      <c r="BI80" s="24">
        <v>0</v>
      </c>
      <c r="BJ80" s="25">
        <f t="shared" si="74"/>
        <v>0</v>
      </c>
      <c r="BK80" s="24">
        <v>0</v>
      </c>
      <c r="BL80" s="24">
        <v>0</v>
      </c>
      <c r="BM80" s="25">
        <f t="shared" si="75"/>
        <v>0</v>
      </c>
      <c r="BN80" s="24">
        <v>0</v>
      </c>
      <c r="BO80" s="24">
        <v>0</v>
      </c>
      <c r="BP80" s="25">
        <f t="shared" si="76"/>
        <v>0</v>
      </c>
      <c r="BQ80" s="24">
        <v>0</v>
      </c>
      <c r="BR80" s="26">
        <f t="shared" si="77"/>
        <v>0</v>
      </c>
      <c r="BS80" s="27">
        <v>0</v>
      </c>
      <c r="BT80" s="16"/>
      <c r="BU80" s="16"/>
      <c r="BV80" s="16"/>
      <c r="BW80" s="16"/>
    </row>
    <row r="81" spans="1:75" ht="16.5" customHeight="1" outlineLevel="2" thickBot="1" x14ac:dyDescent="0.3">
      <c r="A81" s="31" t="s">
        <v>109</v>
      </c>
      <c r="B81" s="32">
        <f t="shared" si="53"/>
        <v>11184</v>
      </c>
      <c r="C81" s="32">
        <f>SUM(C82:C119)</f>
        <v>0</v>
      </c>
      <c r="D81" s="32">
        <f>SUM(D82:D119)</f>
        <v>0</v>
      </c>
      <c r="E81" s="33">
        <f t="shared" si="54"/>
        <v>0</v>
      </c>
      <c r="F81" s="32">
        <f>SUM(F82:F119)</f>
        <v>0</v>
      </c>
      <c r="G81" s="32">
        <f>SUM(G82:G119)</f>
        <v>0</v>
      </c>
      <c r="H81" s="33">
        <f t="shared" si="55"/>
        <v>0</v>
      </c>
      <c r="I81" s="32">
        <f>SUM(I82:I119)</f>
        <v>0</v>
      </c>
      <c r="J81" s="32">
        <f>SUM(J82:J119)</f>
        <v>0</v>
      </c>
      <c r="K81" s="33">
        <f t="shared" si="56"/>
        <v>0</v>
      </c>
      <c r="L81" s="32">
        <f>SUM(L82:L119)</f>
        <v>0</v>
      </c>
      <c r="M81" s="32">
        <f>SUM(M82:M119)</f>
        <v>0</v>
      </c>
      <c r="N81" s="33">
        <f t="shared" si="57"/>
        <v>0</v>
      </c>
      <c r="O81" s="32">
        <f>SUM(O82:O119)</f>
        <v>0</v>
      </c>
      <c r="P81" s="32">
        <f>SUM(P82:P119)</f>
        <v>0</v>
      </c>
      <c r="Q81" s="33">
        <f t="shared" si="58"/>
        <v>0</v>
      </c>
      <c r="R81" s="32">
        <f>SUM(R82:R119)</f>
        <v>0</v>
      </c>
      <c r="S81" s="32">
        <f>SUM(S82:S119)</f>
        <v>0</v>
      </c>
      <c r="T81" s="33">
        <f t="shared" si="59"/>
        <v>0</v>
      </c>
      <c r="U81" s="32">
        <f>SUM(U82:U119)</f>
        <v>0</v>
      </c>
      <c r="V81" s="32">
        <f>SUM(V82:V119)</f>
        <v>0</v>
      </c>
      <c r="W81" s="33">
        <f t="shared" si="60"/>
        <v>0</v>
      </c>
      <c r="X81" s="32">
        <f>SUM(X82:X119)</f>
        <v>0</v>
      </c>
      <c r="Y81" s="32">
        <f>SUM(Y82:Y119)</f>
        <v>0</v>
      </c>
      <c r="Z81" s="33">
        <f t="shared" si="61"/>
        <v>0</v>
      </c>
      <c r="AA81" s="32">
        <f>SUM(AA82:AA119)</f>
        <v>0</v>
      </c>
      <c r="AB81" s="32">
        <f>SUM(AB82:AB119)</f>
        <v>0</v>
      </c>
      <c r="AC81" s="33">
        <f t="shared" si="62"/>
        <v>0</v>
      </c>
      <c r="AD81" s="32">
        <f>SUM(AD82:AD119)</f>
        <v>0</v>
      </c>
      <c r="AE81" s="32">
        <f>SUM(AE82:AE119)</f>
        <v>0</v>
      </c>
      <c r="AF81" s="33">
        <f t="shared" si="63"/>
        <v>0</v>
      </c>
      <c r="AG81" s="32">
        <f>SUM(AG82:AG119)</f>
        <v>11184</v>
      </c>
      <c r="AH81" s="32">
        <f>SUM(AH82:AH119)</f>
        <v>182</v>
      </c>
      <c r="AI81" s="33">
        <f t="shared" si="64"/>
        <v>1.6273247496423462E-2</v>
      </c>
      <c r="AJ81" s="32">
        <f>SUM(AJ82:AJ119)</f>
        <v>11018</v>
      </c>
      <c r="AK81" s="33">
        <f t="shared" si="65"/>
        <v>0.98515736766809725</v>
      </c>
      <c r="AL81" s="32">
        <f t="shared" si="66"/>
        <v>0</v>
      </c>
      <c r="AM81" s="32">
        <f>SUM(AM82:AM119)</f>
        <v>0</v>
      </c>
      <c r="AN81" s="32">
        <f>SUM(AN82:AN119)</f>
        <v>0</v>
      </c>
      <c r="AO81" s="33">
        <f t="shared" si="67"/>
        <v>0</v>
      </c>
      <c r="AP81" s="32">
        <f>SUM(AP82:AP119)</f>
        <v>0</v>
      </c>
      <c r="AQ81" s="32">
        <f>SUM(AQ82:AQ119)</f>
        <v>0</v>
      </c>
      <c r="AR81" s="33">
        <f t="shared" si="68"/>
        <v>0</v>
      </c>
      <c r="AS81" s="32">
        <f>SUM(AS82:AS119)</f>
        <v>0</v>
      </c>
      <c r="AT81" s="32">
        <f>SUM(AT82:AT119)</f>
        <v>0</v>
      </c>
      <c r="AU81" s="33">
        <f t="shared" si="69"/>
        <v>0</v>
      </c>
      <c r="AV81" s="32">
        <f>SUM(AV82:AV119)</f>
        <v>0</v>
      </c>
      <c r="AW81" s="32">
        <f>SUM(AW82:AW119)</f>
        <v>0</v>
      </c>
      <c r="AX81" s="33">
        <f t="shared" si="70"/>
        <v>0</v>
      </c>
      <c r="AY81" s="32">
        <f>SUM(AY82:AY119)</f>
        <v>0</v>
      </c>
      <c r="AZ81" s="32">
        <f>SUM(AZ82:AZ119)</f>
        <v>0</v>
      </c>
      <c r="BA81" s="33">
        <f t="shared" si="71"/>
        <v>0</v>
      </c>
      <c r="BB81" s="32">
        <f>SUM(BB82:BB119)</f>
        <v>0</v>
      </c>
      <c r="BC81" s="32">
        <f>SUM(BC82:BC119)</f>
        <v>0</v>
      </c>
      <c r="BD81" s="33">
        <f t="shared" si="72"/>
        <v>0</v>
      </c>
      <c r="BE81" s="32">
        <f>SUM(BE82:BE119)</f>
        <v>0</v>
      </c>
      <c r="BF81" s="32">
        <f>SUM(BF82:BF119)</f>
        <v>0</v>
      </c>
      <c r="BG81" s="33">
        <f t="shared" si="73"/>
        <v>0</v>
      </c>
      <c r="BH81" s="32">
        <f>SUM(BH82:BH119)</f>
        <v>0</v>
      </c>
      <c r="BI81" s="32">
        <f>SUM(BI82:BI119)</f>
        <v>0</v>
      </c>
      <c r="BJ81" s="33">
        <f t="shared" si="74"/>
        <v>0</v>
      </c>
      <c r="BK81" s="32">
        <f>SUM(BK82:BK119)</f>
        <v>0</v>
      </c>
      <c r="BL81" s="32">
        <f>SUM(BL82:BL119)</f>
        <v>0</v>
      </c>
      <c r="BM81" s="33">
        <f t="shared" si="75"/>
        <v>0</v>
      </c>
      <c r="BN81" s="32">
        <f>SUM(BN82:BN119)</f>
        <v>0</v>
      </c>
      <c r="BO81" s="32">
        <f>SUM(BO82:BO119)</f>
        <v>0</v>
      </c>
      <c r="BP81" s="33">
        <f t="shared" si="76"/>
        <v>0</v>
      </c>
      <c r="BQ81" s="32">
        <f>SUM(BQ82:BQ119)</f>
        <v>0</v>
      </c>
      <c r="BR81" s="34">
        <f t="shared" si="77"/>
        <v>0</v>
      </c>
      <c r="BS81" s="35">
        <f>SUM(BS82:BS119)</f>
        <v>4</v>
      </c>
      <c r="BT81" s="16"/>
      <c r="BU81" s="16"/>
      <c r="BV81" s="16"/>
      <c r="BW81" s="16"/>
    </row>
    <row r="82" spans="1:75" ht="16.5" customHeight="1" outlineLevel="3" thickBot="1" x14ac:dyDescent="0.3">
      <c r="A82" s="30" t="s">
        <v>110</v>
      </c>
      <c r="B82" s="22">
        <f t="shared" si="53"/>
        <v>351</v>
      </c>
      <c r="C82" s="22">
        <v>0</v>
      </c>
      <c r="D82" s="22">
        <v>0</v>
      </c>
      <c r="E82" s="23">
        <f t="shared" si="54"/>
        <v>0</v>
      </c>
      <c r="F82" s="22">
        <v>0</v>
      </c>
      <c r="G82" s="22">
        <v>0</v>
      </c>
      <c r="H82" s="23">
        <f t="shared" si="55"/>
        <v>0</v>
      </c>
      <c r="I82" s="22">
        <v>0</v>
      </c>
      <c r="J82" s="22">
        <v>0</v>
      </c>
      <c r="K82" s="23">
        <f t="shared" si="56"/>
        <v>0</v>
      </c>
      <c r="L82" s="22">
        <v>0</v>
      </c>
      <c r="M82" s="24">
        <v>0</v>
      </c>
      <c r="N82" s="25">
        <f t="shared" si="57"/>
        <v>0</v>
      </c>
      <c r="O82" s="24">
        <v>0</v>
      </c>
      <c r="P82" s="24">
        <v>0</v>
      </c>
      <c r="Q82" s="25">
        <f t="shared" si="58"/>
        <v>0</v>
      </c>
      <c r="R82" s="24">
        <v>0</v>
      </c>
      <c r="S82" s="24">
        <v>0</v>
      </c>
      <c r="T82" s="25">
        <f t="shared" si="59"/>
        <v>0</v>
      </c>
      <c r="U82" s="24">
        <v>0</v>
      </c>
      <c r="V82" s="24">
        <v>0</v>
      </c>
      <c r="W82" s="25">
        <f t="shared" si="60"/>
        <v>0</v>
      </c>
      <c r="X82" s="24">
        <v>0</v>
      </c>
      <c r="Y82" s="24">
        <v>0</v>
      </c>
      <c r="Z82" s="25">
        <f t="shared" si="61"/>
        <v>0</v>
      </c>
      <c r="AA82" s="24">
        <v>0</v>
      </c>
      <c r="AB82" s="24">
        <v>0</v>
      </c>
      <c r="AC82" s="25">
        <f t="shared" si="62"/>
        <v>0</v>
      </c>
      <c r="AD82" s="24">
        <v>0</v>
      </c>
      <c r="AE82" s="24">
        <v>0</v>
      </c>
      <c r="AF82" s="25">
        <f t="shared" si="63"/>
        <v>0</v>
      </c>
      <c r="AG82" s="24">
        <v>351</v>
      </c>
      <c r="AH82" s="24">
        <v>5</v>
      </c>
      <c r="AI82" s="25">
        <f t="shared" si="64"/>
        <v>1.4245014245014245E-2</v>
      </c>
      <c r="AJ82" s="24">
        <v>351</v>
      </c>
      <c r="AK82" s="25">
        <f t="shared" si="65"/>
        <v>1</v>
      </c>
      <c r="AL82" s="24">
        <f t="shared" si="66"/>
        <v>0</v>
      </c>
      <c r="AM82" s="24">
        <v>0</v>
      </c>
      <c r="AN82" s="24">
        <v>0</v>
      </c>
      <c r="AO82" s="25">
        <f t="shared" si="67"/>
        <v>0</v>
      </c>
      <c r="AP82" s="24">
        <v>0</v>
      </c>
      <c r="AQ82" s="22">
        <v>0</v>
      </c>
      <c r="AR82" s="25">
        <f t="shared" si="68"/>
        <v>0</v>
      </c>
      <c r="AS82" s="24">
        <v>0</v>
      </c>
      <c r="AT82" s="24">
        <v>0</v>
      </c>
      <c r="AU82" s="25">
        <f t="shared" si="69"/>
        <v>0</v>
      </c>
      <c r="AV82" s="24">
        <v>0</v>
      </c>
      <c r="AW82" s="24">
        <v>0</v>
      </c>
      <c r="AX82" s="25">
        <f t="shared" si="70"/>
        <v>0</v>
      </c>
      <c r="AY82" s="24">
        <v>0</v>
      </c>
      <c r="AZ82" s="24">
        <v>0</v>
      </c>
      <c r="BA82" s="25">
        <f t="shared" si="71"/>
        <v>0</v>
      </c>
      <c r="BB82" s="24">
        <v>0</v>
      </c>
      <c r="BC82" s="24">
        <v>0</v>
      </c>
      <c r="BD82" s="25">
        <f t="shared" si="72"/>
        <v>0</v>
      </c>
      <c r="BE82" s="24">
        <v>0</v>
      </c>
      <c r="BF82" s="24">
        <v>0</v>
      </c>
      <c r="BG82" s="25">
        <f t="shared" si="73"/>
        <v>0</v>
      </c>
      <c r="BH82" s="24">
        <v>0</v>
      </c>
      <c r="BI82" s="24">
        <v>0</v>
      </c>
      <c r="BJ82" s="25">
        <f t="shared" si="74"/>
        <v>0</v>
      </c>
      <c r="BK82" s="24">
        <v>0</v>
      </c>
      <c r="BL82" s="24">
        <v>0</v>
      </c>
      <c r="BM82" s="25">
        <f t="shared" si="75"/>
        <v>0</v>
      </c>
      <c r="BN82" s="24">
        <v>0</v>
      </c>
      <c r="BO82" s="24">
        <v>0</v>
      </c>
      <c r="BP82" s="25">
        <f t="shared" si="76"/>
        <v>0</v>
      </c>
      <c r="BQ82" s="24">
        <v>0</v>
      </c>
      <c r="BR82" s="26">
        <f t="shared" si="77"/>
        <v>0</v>
      </c>
      <c r="BS82" s="27">
        <v>0</v>
      </c>
      <c r="BT82" s="16"/>
      <c r="BU82" s="16"/>
      <c r="BV82" s="16"/>
      <c r="BW82" s="16"/>
    </row>
    <row r="83" spans="1:75" ht="16.5" customHeight="1" outlineLevel="3" thickBot="1" x14ac:dyDescent="0.3">
      <c r="A83" s="30" t="s">
        <v>111</v>
      </c>
      <c r="B83" s="22">
        <f t="shared" si="53"/>
        <v>379</v>
      </c>
      <c r="C83" s="22">
        <v>0</v>
      </c>
      <c r="D83" s="22">
        <v>0</v>
      </c>
      <c r="E83" s="23">
        <f t="shared" si="54"/>
        <v>0</v>
      </c>
      <c r="F83" s="22">
        <v>0</v>
      </c>
      <c r="G83" s="22">
        <v>0</v>
      </c>
      <c r="H83" s="23">
        <f t="shared" si="55"/>
        <v>0</v>
      </c>
      <c r="I83" s="22">
        <v>0</v>
      </c>
      <c r="J83" s="22">
        <v>0</v>
      </c>
      <c r="K83" s="23">
        <f t="shared" si="56"/>
        <v>0</v>
      </c>
      <c r="L83" s="22">
        <v>0</v>
      </c>
      <c r="M83" s="24">
        <v>0</v>
      </c>
      <c r="N83" s="25">
        <f t="shared" si="57"/>
        <v>0</v>
      </c>
      <c r="O83" s="24">
        <v>0</v>
      </c>
      <c r="P83" s="24">
        <v>0</v>
      </c>
      <c r="Q83" s="25">
        <f t="shared" si="58"/>
        <v>0</v>
      </c>
      <c r="R83" s="24">
        <v>0</v>
      </c>
      <c r="S83" s="24">
        <v>0</v>
      </c>
      <c r="T83" s="25">
        <f t="shared" si="59"/>
        <v>0</v>
      </c>
      <c r="U83" s="24">
        <v>0</v>
      </c>
      <c r="V83" s="24">
        <v>0</v>
      </c>
      <c r="W83" s="25">
        <f t="shared" si="60"/>
        <v>0</v>
      </c>
      <c r="X83" s="24">
        <v>0</v>
      </c>
      <c r="Y83" s="24">
        <v>0</v>
      </c>
      <c r="Z83" s="25">
        <f t="shared" si="61"/>
        <v>0</v>
      </c>
      <c r="AA83" s="24">
        <v>0</v>
      </c>
      <c r="AB83" s="24">
        <v>0</v>
      </c>
      <c r="AC83" s="25">
        <f t="shared" si="62"/>
        <v>0</v>
      </c>
      <c r="AD83" s="24">
        <v>0</v>
      </c>
      <c r="AE83" s="24">
        <v>0</v>
      </c>
      <c r="AF83" s="25">
        <f t="shared" si="63"/>
        <v>0</v>
      </c>
      <c r="AG83" s="24">
        <v>379</v>
      </c>
      <c r="AH83" s="24">
        <v>1</v>
      </c>
      <c r="AI83" s="25">
        <f t="shared" si="64"/>
        <v>2.6385224274406332E-3</v>
      </c>
      <c r="AJ83" s="24">
        <v>367</v>
      </c>
      <c r="AK83" s="25">
        <f t="shared" si="65"/>
        <v>0.9683377308707124</v>
      </c>
      <c r="AL83" s="24">
        <f t="shared" si="66"/>
        <v>0</v>
      </c>
      <c r="AM83" s="24">
        <v>0</v>
      </c>
      <c r="AN83" s="24">
        <v>0</v>
      </c>
      <c r="AO83" s="25">
        <f t="shared" si="67"/>
        <v>0</v>
      </c>
      <c r="AP83" s="24">
        <v>0</v>
      </c>
      <c r="AQ83" s="22">
        <v>0</v>
      </c>
      <c r="AR83" s="25">
        <f t="shared" si="68"/>
        <v>0</v>
      </c>
      <c r="AS83" s="24">
        <v>0</v>
      </c>
      <c r="AT83" s="24">
        <v>0</v>
      </c>
      <c r="AU83" s="25">
        <f t="shared" si="69"/>
        <v>0</v>
      </c>
      <c r="AV83" s="24">
        <v>0</v>
      </c>
      <c r="AW83" s="24">
        <v>0</v>
      </c>
      <c r="AX83" s="25">
        <f t="shared" si="70"/>
        <v>0</v>
      </c>
      <c r="AY83" s="24">
        <v>0</v>
      </c>
      <c r="AZ83" s="24">
        <v>0</v>
      </c>
      <c r="BA83" s="25">
        <f t="shared" si="71"/>
        <v>0</v>
      </c>
      <c r="BB83" s="24">
        <v>0</v>
      </c>
      <c r="BC83" s="24">
        <v>0</v>
      </c>
      <c r="BD83" s="25">
        <f t="shared" si="72"/>
        <v>0</v>
      </c>
      <c r="BE83" s="24">
        <v>0</v>
      </c>
      <c r="BF83" s="24">
        <v>0</v>
      </c>
      <c r="BG83" s="25">
        <f t="shared" si="73"/>
        <v>0</v>
      </c>
      <c r="BH83" s="24">
        <v>0</v>
      </c>
      <c r="BI83" s="24">
        <v>0</v>
      </c>
      <c r="BJ83" s="25">
        <f t="shared" si="74"/>
        <v>0</v>
      </c>
      <c r="BK83" s="24">
        <v>0</v>
      </c>
      <c r="BL83" s="24">
        <v>0</v>
      </c>
      <c r="BM83" s="25">
        <f t="shared" si="75"/>
        <v>0</v>
      </c>
      <c r="BN83" s="24">
        <v>0</v>
      </c>
      <c r="BO83" s="24">
        <v>0</v>
      </c>
      <c r="BP83" s="25">
        <f t="shared" si="76"/>
        <v>0</v>
      </c>
      <c r="BQ83" s="24">
        <v>0</v>
      </c>
      <c r="BR83" s="26">
        <f t="shared" si="77"/>
        <v>0</v>
      </c>
      <c r="BS83" s="27">
        <v>0</v>
      </c>
      <c r="BT83" s="16"/>
      <c r="BU83" s="16"/>
      <c r="BV83" s="16"/>
      <c r="BW83" s="16"/>
    </row>
    <row r="84" spans="1:75" ht="16.5" customHeight="1" outlineLevel="3" thickBot="1" x14ac:dyDescent="0.3">
      <c r="A84" s="30" t="s">
        <v>112</v>
      </c>
      <c r="B84" s="22">
        <f t="shared" si="53"/>
        <v>342</v>
      </c>
      <c r="C84" s="22">
        <v>0</v>
      </c>
      <c r="D84" s="22">
        <v>0</v>
      </c>
      <c r="E84" s="23">
        <f t="shared" si="54"/>
        <v>0</v>
      </c>
      <c r="F84" s="22">
        <v>0</v>
      </c>
      <c r="G84" s="22">
        <v>0</v>
      </c>
      <c r="H84" s="23">
        <f t="shared" si="55"/>
        <v>0</v>
      </c>
      <c r="I84" s="22">
        <v>0</v>
      </c>
      <c r="J84" s="22">
        <v>0</v>
      </c>
      <c r="K84" s="23">
        <f t="shared" si="56"/>
        <v>0</v>
      </c>
      <c r="L84" s="22">
        <v>0</v>
      </c>
      <c r="M84" s="24">
        <v>0</v>
      </c>
      <c r="N84" s="25">
        <f t="shared" si="57"/>
        <v>0</v>
      </c>
      <c r="O84" s="24">
        <v>0</v>
      </c>
      <c r="P84" s="24">
        <v>0</v>
      </c>
      <c r="Q84" s="25">
        <f t="shared" si="58"/>
        <v>0</v>
      </c>
      <c r="R84" s="24">
        <v>0</v>
      </c>
      <c r="S84" s="24">
        <v>0</v>
      </c>
      <c r="T84" s="25">
        <f t="shared" si="59"/>
        <v>0</v>
      </c>
      <c r="U84" s="24">
        <v>0</v>
      </c>
      <c r="V84" s="24">
        <v>0</v>
      </c>
      <c r="W84" s="25">
        <f t="shared" si="60"/>
        <v>0</v>
      </c>
      <c r="X84" s="24">
        <v>0</v>
      </c>
      <c r="Y84" s="24">
        <v>0</v>
      </c>
      <c r="Z84" s="25">
        <f t="shared" si="61"/>
        <v>0</v>
      </c>
      <c r="AA84" s="24">
        <v>0</v>
      </c>
      <c r="AB84" s="24">
        <v>0</v>
      </c>
      <c r="AC84" s="25">
        <f t="shared" si="62"/>
        <v>0</v>
      </c>
      <c r="AD84" s="24">
        <v>0</v>
      </c>
      <c r="AE84" s="24">
        <v>0</v>
      </c>
      <c r="AF84" s="25">
        <f t="shared" si="63"/>
        <v>0</v>
      </c>
      <c r="AG84" s="24">
        <v>342</v>
      </c>
      <c r="AH84" s="24">
        <v>8</v>
      </c>
      <c r="AI84" s="25">
        <f t="shared" si="64"/>
        <v>2.3391812865497075E-2</v>
      </c>
      <c r="AJ84" s="24">
        <v>342</v>
      </c>
      <c r="AK84" s="25">
        <f t="shared" si="65"/>
        <v>1</v>
      </c>
      <c r="AL84" s="24">
        <f t="shared" si="66"/>
        <v>0</v>
      </c>
      <c r="AM84" s="24">
        <v>0</v>
      </c>
      <c r="AN84" s="24">
        <v>0</v>
      </c>
      <c r="AO84" s="25">
        <f t="shared" si="67"/>
        <v>0</v>
      </c>
      <c r="AP84" s="24">
        <v>0</v>
      </c>
      <c r="AQ84" s="22">
        <v>0</v>
      </c>
      <c r="AR84" s="25">
        <f t="shared" si="68"/>
        <v>0</v>
      </c>
      <c r="AS84" s="24">
        <v>0</v>
      </c>
      <c r="AT84" s="24">
        <v>0</v>
      </c>
      <c r="AU84" s="25">
        <f t="shared" si="69"/>
        <v>0</v>
      </c>
      <c r="AV84" s="24">
        <v>0</v>
      </c>
      <c r="AW84" s="24">
        <v>0</v>
      </c>
      <c r="AX84" s="25">
        <f t="shared" si="70"/>
        <v>0</v>
      </c>
      <c r="AY84" s="24">
        <v>0</v>
      </c>
      <c r="AZ84" s="24">
        <v>0</v>
      </c>
      <c r="BA84" s="25">
        <f t="shared" si="71"/>
        <v>0</v>
      </c>
      <c r="BB84" s="24">
        <v>0</v>
      </c>
      <c r="BC84" s="24">
        <v>0</v>
      </c>
      <c r="BD84" s="25">
        <f t="shared" si="72"/>
        <v>0</v>
      </c>
      <c r="BE84" s="24">
        <v>0</v>
      </c>
      <c r="BF84" s="24">
        <v>0</v>
      </c>
      <c r="BG84" s="25">
        <f t="shared" si="73"/>
        <v>0</v>
      </c>
      <c r="BH84" s="24">
        <v>0</v>
      </c>
      <c r="BI84" s="24">
        <v>0</v>
      </c>
      <c r="BJ84" s="25">
        <f t="shared" si="74"/>
        <v>0</v>
      </c>
      <c r="BK84" s="24">
        <v>0</v>
      </c>
      <c r="BL84" s="24">
        <v>0</v>
      </c>
      <c r="BM84" s="25">
        <f t="shared" si="75"/>
        <v>0</v>
      </c>
      <c r="BN84" s="24">
        <v>0</v>
      </c>
      <c r="BO84" s="24">
        <v>0</v>
      </c>
      <c r="BP84" s="25">
        <f t="shared" si="76"/>
        <v>0</v>
      </c>
      <c r="BQ84" s="24">
        <v>0</v>
      </c>
      <c r="BR84" s="26">
        <f t="shared" si="77"/>
        <v>0</v>
      </c>
      <c r="BS84" s="27">
        <v>0</v>
      </c>
      <c r="BT84" s="16"/>
      <c r="BU84" s="16"/>
      <c r="BV84" s="16"/>
      <c r="BW84" s="16"/>
    </row>
    <row r="85" spans="1:75" ht="16.5" customHeight="1" outlineLevel="3" thickBot="1" x14ac:dyDescent="0.3">
      <c r="A85" s="30" t="s">
        <v>113</v>
      </c>
      <c r="B85" s="22">
        <f t="shared" si="53"/>
        <v>394</v>
      </c>
      <c r="C85" s="22">
        <v>0</v>
      </c>
      <c r="D85" s="22">
        <v>0</v>
      </c>
      <c r="E85" s="23">
        <f t="shared" si="54"/>
        <v>0</v>
      </c>
      <c r="F85" s="22">
        <v>0</v>
      </c>
      <c r="G85" s="22">
        <v>0</v>
      </c>
      <c r="H85" s="23">
        <f t="shared" si="55"/>
        <v>0</v>
      </c>
      <c r="I85" s="22">
        <v>0</v>
      </c>
      <c r="J85" s="22">
        <v>0</v>
      </c>
      <c r="K85" s="23">
        <f t="shared" si="56"/>
        <v>0</v>
      </c>
      <c r="L85" s="22">
        <v>0</v>
      </c>
      <c r="M85" s="24">
        <v>0</v>
      </c>
      <c r="N85" s="25">
        <f t="shared" si="57"/>
        <v>0</v>
      </c>
      <c r="O85" s="24">
        <v>0</v>
      </c>
      <c r="P85" s="24">
        <v>0</v>
      </c>
      <c r="Q85" s="25">
        <f t="shared" si="58"/>
        <v>0</v>
      </c>
      <c r="R85" s="24">
        <v>0</v>
      </c>
      <c r="S85" s="24">
        <v>0</v>
      </c>
      <c r="T85" s="25">
        <f t="shared" si="59"/>
        <v>0</v>
      </c>
      <c r="U85" s="24">
        <v>0</v>
      </c>
      <c r="V85" s="24">
        <v>0</v>
      </c>
      <c r="W85" s="25">
        <f t="shared" si="60"/>
        <v>0</v>
      </c>
      <c r="X85" s="24">
        <v>0</v>
      </c>
      <c r="Y85" s="24">
        <v>0</v>
      </c>
      <c r="Z85" s="25">
        <f t="shared" si="61"/>
        <v>0</v>
      </c>
      <c r="AA85" s="24">
        <v>0</v>
      </c>
      <c r="AB85" s="24">
        <v>0</v>
      </c>
      <c r="AC85" s="25">
        <f t="shared" si="62"/>
        <v>0</v>
      </c>
      <c r="AD85" s="24">
        <v>0</v>
      </c>
      <c r="AE85" s="24">
        <v>0</v>
      </c>
      <c r="AF85" s="25">
        <f t="shared" si="63"/>
        <v>0</v>
      </c>
      <c r="AG85" s="24">
        <v>394</v>
      </c>
      <c r="AH85" s="24">
        <v>0</v>
      </c>
      <c r="AI85" s="25">
        <f t="shared" si="64"/>
        <v>0</v>
      </c>
      <c r="AJ85" s="24">
        <v>381</v>
      </c>
      <c r="AK85" s="25">
        <f t="shared" si="65"/>
        <v>0.96700507614213194</v>
      </c>
      <c r="AL85" s="24">
        <f t="shared" si="66"/>
        <v>0</v>
      </c>
      <c r="AM85" s="24">
        <v>0</v>
      </c>
      <c r="AN85" s="24">
        <v>0</v>
      </c>
      <c r="AO85" s="25">
        <f t="shared" si="67"/>
        <v>0</v>
      </c>
      <c r="AP85" s="24">
        <v>0</v>
      </c>
      <c r="AQ85" s="22">
        <v>0</v>
      </c>
      <c r="AR85" s="25">
        <f t="shared" si="68"/>
        <v>0</v>
      </c>
      <c r="AS85" s="24">
        <v>0</v>
      </c>
      <c r="AT85" s="24">
        <v>0</v>
      </c>
      <c r="AU85" s="25">
        <f t="shared" si="69"/>
        <v>0</v>
      </c>
      <c r="AV85" s="24">
        <v>0</v>
      </c>
      <c r="AW85" s="24">
        <v>0</v>
      </c>
      <c r="AX85" s="25">
        <f t="shared" si="70"/>
        <v>0</v>
      </c>
      <c r="AY85" s="24">
        <v>0</v>
      </c>
      <c r="AZ85" s="24">
        <v>0</v>
      </c>
      <c r="BA85" s="25">
        <f t="shared" si="71"/>
        <v>0</v>
      </c>
      <c r="BB85" s="24">
        <v>0</v>
      </c>
      <c r="BC85" s="24">
        <v>0</v>
      </c>
      <c r="BD85" s="25">
        <f t="shared" si="72"/>
        <v>0</v>
      </c>
      <c r="BE85" s="24">
        <v>0</v>
      </c>
      <c r="BF85" s="24">
        <v>0</v>
      </c>
      <c r="BG85" s="25">
        <f t="shared" si="73"/>
        <v>0</v>
      </c>
      <c r="BH85" s="24">
        <v>0</v>
      </c>
      <c r="BI85" s="24">
        <v>0</v>
      </c>
      <c r="BJ85" s="25">
        <f t="shared" si="74"/>
        <v>0</v>
      </c>
      <c r="BK85" s="24">
        <v>0</v>
      </c>
      <c r="BL85" s="24">
        <v>0</v>
      </c>
      <c r="BM85" s="25">
        <f t="shared" si="75"/>
        <v>0</v>
      </c>
      <c r="BN85" s="24">
        <v>0</v>
      </c>
      <c r="BO85" s="24">
        <v>0</v>
      </c>
      <c r="BP85" s="25">
        <f t="shared" si="76"/>
        <v>0</v>
      </c>
      <c r="BQ85" s="24">
        <v>0</v>
      </c>
      <c r="BR85" s="26">
        <f t="shared" si="77"/>
        <v>0</v>
      </c>
      <c r="BS85" s="27">
        <v>1</v>
      </c>
      <c r="BT85" s="16"/>
      <c r="BU85" s="16"/>
      <c r="BV85" s="16"/>
      <c r="BW85" s="16"/>
    </row>
    <row r="86" spans="1:75" ht="16.5" customHeight="1" outlineLevel="3" thickBot="1" x14ac:dyDescent="0.3">
      <c r="A86" s="30" t="s">
        <v>114</v>
      </c>
      <c r="B86" s="22">
        <f t="shared" si="53"/>
        <v>329</v>
      </c>
      <c r="C86" s="22">
        <v>0</v>
      </c>
      <c r="D86" s="22">
        <v>0</v>
      </c>
      <c r="E86" s="23">
        <f t="shared" si="54"/>
        <v>0</v>
      </c>
      <c r="F86" s="22">
        <v>0</v>
      </c>
      <c r="G86" s="22">
        <v>0</v>
      </c>
      <c r="H86" s="23">
        <f t="shared" si="55"/>
        <v>0</v>
      </c>
      <c r="I86" s="22">
        <v>0</v>
      </c>
      <c r="J86" s="22">
        <v>0</v>
      </c>
      <c r="K86" s="23">
        <f t="shared" si="56"/>
        <v>0</v>
      </c>
      <c r="L86" s="22">
        <v>0</v>
      </c>
      <c r="M86" s="24">
        <v>0</v>
      </c>
      <c r="N86" s="25">
        <f t="shared" si="57"/>
        <v>0</v>
      </c>
      <c r="O86" s="24">
        <v>0</v>
      </c>
      <c r="P86" s="24">
        <v>0</v>
      </c>
      <c r="Q86" s="25">
        <f t="shared" si="58"/>
        <v>0</v>
      </c>
      <c r="R86" s="24">
        <v>0</v>
      </c>
      <c r="S86" s="24">
        <v>0</v>
      </c>
      <c r="T86" s="25">
        <f t="shared" si="59"/>
        <v>0</v>
      </c>
      <c r="U86" s="24">
        <v>0</v>
      </c>
      <c r="V86" s="24">
        <v>0</v>
      </c>
      <c r="W86" s="25">
        <f t="shared" si="60"/>
        <v>0</v>
      </c>
      <c r="X86" s="24">
        <v>0</v>
      </c>
      <c r="Y86" s="24">
        <v>0</v>
      </c>
      <c r="Z86" s="25">
        <f t="shared" si="61"/>
        <v>0</v>
      </c>
      <c r="AA86" s="24">
        <v>0</v>
      </c>
      <c r="AB86" s="24">
        <v>0</v>
      </c>
      <c r="AC86" s="25">
        <f t="shared" si="62"/>
        <v>0</v>
      </c>
      <c r="AD86" s="24">
        <v>0</v>
      </c>
      <c r="AE86" s="24">
        <v>0</v>
      </c>
      <c r="AF86" s="25">
        <f t="shared" si="63"/>
        <v>0</v>
      </c>
      <c r="AG86" s="24">
        <v>329</v>
      </c>
      <c r="AH86" s="24">
        <v>11</v>
      </c>
      <c r="AI86" s="25">
        <f t="shared" si="64"/>
        <v>3.3434650455927049E-2</v>
      </c>
      <c r="AJ86" s="24">
        <v>324</v>
      </c>
      <c r="AK86" s="25">
        <f t="shared" si="65"/>
        <v>0.98480243161094227</v>
      </c>
      <c r="AL86" s="24">
        <f t="shared" si="66"/>
        <v>0</v>
      </c>
      <c r="AM86" s="24">
        <v>0</v>
      </c>
      <c r="AN86" s="24">
        <v>0</v>
      </c>
      <c r="AO86" s="25">
        <f t="shared" si="67"/>
        <v>0</v>
      </c>
      <c r="AP86" s="24">
        <v>0</v>
      </c>
      <c r="AQ86" s="22">
        <v>0</v>
      </c>
      <c r="AR86" s="25">
        <f t="shared" si="68"/>
        <v>0</v>
      </c>
      <c r="AS86" s="24">
        <v>0</v>
      </c>
      <c r="AT86" s="24">
        <v>0</v>
      </c>
      <c r="AU86" s="25">
        <f t="shared" si="69"/>
        <v>0</v>
      </c>
      <c r="AV86" s="24">
        <v>0</v>
      </c>
      <c r="AW86" s="24">
        <v>0</v>
      </c>
      <c r="AX86" s="25">
        <f t="shared" si="70"/>
        <v>0</v>
      </c>
      <c r="AY86" s="24">
        <v>0</v>
      </c>
      <c r="AZ86" s="24">
        <v>0</v>
      </c>
      <c r="BA86" s="25">
        <f t="shared" si="71"/>
        <v>0</v>
      </c>
      <c r="BB86" s="24">
        <v>0</v>
      </c>
      <c r="BC86" s="24">
        <v>0</v>
      </c>
      <c r="BD86" s="25">
        <f t="shared" si="72"/>
        <v>0</v>
      </c>
      <c r="BE86" s="24">
        <v>0</v>
      </c>
      <c r="BF86" s="24">
        <v>0</v>
      </c>
      <c r="BG86" s="25">
        <f t="shared" si="73"/>
        <v>0</v>
      </c>
      <c r="BH86" s="24">
        <v>0</v>
      </c>
      <c r="BI86" s="24">
        <v>0</v>
      </c>
      <c r="BJ86" s="25">
        <f t="shared" si="74"/>
        <v>0</v>
      </c>
      <c r="BK86" s="24">
        <v>0</v>
      </c>
      <c r="BL86" s="24">
        <v>0</v>
      </c>
      <c r="BM86" s="25">
        <f t="shared" si="75"/>
        <v>0</v>
      </c>
      <c r="BN86" s="24">
        <v>0</v>
      </c>
      <c r="BO86" s="24">
        <v>0</v>
      </c>
      <c r="BP86" s="25">
        <f t="shared" si="76"/>
        <v>0</v>
      </c>
      <c r="BQ86" s="24">
        <v>0</v>
      </c>
      <c r="BR86" s="26">
        <f t="shared" si="77"/>
        <v>0</v>
      </c>
      <c r="BS86" s="27">
        <v>0</v>
      </c>
      <c r="BT86" s="16"/>
      <c r="BU86" s="16"/>
      <c r="BV86" s="16"/>
      <c r="BW86" s="16"/>
    </row>
    <row r="87" spans="1:75" ht="16.5" customHeight="1" outlineLevel="3" thickBot="1" x14ac:dyDescent="0.3">
      <c r="A87" s="30" t="s">
        <v>115</v>
      </c>
      <c r="B87" s="22">
        <f t="shared" si="53"/>
        <v>218</v>
      </c>
      <c r="C87" s="22">
        <v>0</v>
      </c>
      <c r="D87" s="22">
        <v>0</v>
      </c>
      <c r="E87" s="23">
        <f t="shared" si="54"/>
        <v>0</v>
      </c>
      <c r="F87" s="22">
        <v>0</v>
      </c>
      <c r="G87" s="22">
        <v>0</v>
      </c>
      <c r="H87" s="23">
        <f t="shared" si="55"/>
        <v>0</v>
      </c>
      <c r="I87" s="22">
        <v>0</v>
      </c>
      <c r="J87" s="22">
        <v>0</v>
      </c>
      <c r="K87" s="23">
        <f t="shared" si="56"/>
        <v>0</v>
      </c>
      <c r="L87" s="22">
        <v>0</v>
      </c>
      <c r="M87" s="24">
        <v>0</v>
      </c>
      <c r="N87" s="25">
        <f t="shared" si="57"/>
        <v>0</v>
      </c>
      <c r="O87" s="24">
        <v>0</v>
      </c>
      <c r="P87" s="24">
        <v>0</v>
      </c>
      <c r="Q87" s="25">
        <f t="shared" si="58"/>
        <v>0</v>
      </c>
      <c r="R87" s="24">
        <v>0</v>
      </c>
      <c r="S87" s="24">
        <v>0</v>
      </c>
      <c r="T87" s="25">
        <f t="shared" si="59"/>
        <v>0</v>
      </c>
      <c r="U87" s="24">
        <v>0</v>
      </c>
      <c r="V87" s="24">
        <v>0</v>
      </c>
      <c r="W87" s="25">
        <f t="shared" si="60"/>
        <v>0</v>
      </c>
      <c r="X87" s="24">
        <v>0</v>
      </c>
      <c r="Y87" s="24">
        <v>0</v>
      </c>
      <c r="Z87" s="25">
        <f t="shared" si="61"/>
        <v>0</v>
      </c>
      <c r="AA87" s="24">
        <v>0</v>
      </c>
      <c r="AB87" s="24">
        <v>0</v>
      </c>
      <c r="AC87" s="25">
        <f t="shared" si="62"/>
        <v>0</v>
      </c>
      <c r="AD87" s="24">
        <v>0</v>
      </c>
      <c r="AE87" s="24">
        <v>0</v>
      </c>
      <c r="AF87" s="25">
        <f t="shared" si="63"/>
        <v>0</v>
      </c>
      <c r="AG87" s="24">
        <v>218</v>
      </c>
      <c r="AH87" s="24">
        <v>1</v>
      </c>
      <c r="AI87" s="25">
        <f t="shared" si="64"/>
        <v>4.5871559633027525E-3</v>
      </c>
      <c r="AJ87" s="24">
        <v>214</v>
      </c>
      <c r="AK87" s="25">
        <f t="shared" si="65"/>
        <v>0.98165137614678899</v>
      </c>
      <c r="AL87" s="24">
        <f t="shared" si="66"/>
        <v>0</v>
      </c>
      <c r="AM87" s="24">
        <v>0</v>
      </c>
      <c r="AN87" s="24">
        <v>0</v>
      </c>
      <c r="AO87" s="25">
        <f t="shared" si="67"/>
        <v>0</v>
      </c>
      <c r="AP87" s="24">
        <v>0</v>
      </c>
      <c r="AQ87" s="22">
        <v>0</v>
      </c>
      <c r="AR87" s="25">
        <f t="shared" si="68"/>
        <v>0</v>
      </c>
      <c r="AS87" s="24">
        <v>0</v>
      </c>
      <c r="AT87" s="24">
        <v>0</v>
      </c>
      <c r="AU87" s="25">
        <f t="shared" si="69"/>
        <v>0</v>
      </c>
      <c r="AV87" s="24">
        <v>0</v>
      </c>
      <c r="AW87" s="24">
        <v>0</v>
      </c>
      <c r="AX87" s="25">
        <f t="shared" si="70"/>
        <v>0</v>
      </c>
      <c r="AY87" s="24">
        <v>0</v>
      </c>
      <c r="AZ87" s="24">
        <v>0</v>
      </c>
      <c r="BA87" s="25">
        <f t="shared" si="71"/>
        <v>0</v>
      </c>
      <c r="BB87" s="24">
        <v>0</v>
      </c>
      <c r="BC87" s="24">
        <v>0</v>
      </c>
      <c r="BD87" s="25">
        <f t="shared" si="72"/>
        <v>0</v>
      </c>
      <c r="BE87" s="24">
        <v>0</v>
      </c>
      <c r="BF87" s="24">
        <v>0</v>
      </c>
      <c r="BG87" s="25">
        <f t="shared" si="73"/>
        <v>0</v>
      </c>
      <c r="BH87" s="24">
        <v>0</v>
      </c>
      <c r="BI87" s="24">
        <v>0</v>
      </c>
      <c r="BJ87" s="25">
        <f t="shared" si="74"/>
        <v>0</v>
      </c>
      <c r="BK87" s="24">
        <v>0</v>
      </c>
      <c r="BL87" s="24">
        <v>0</v>
      </c>
      <c r="BM87" s="25">
        <f t="shared" si="75"/>
        <v>0</v>
      </c>
      <c r="BN87" s="24">
        <v>0</v>
      </c>
      <c r="BO87" s="24">
        <v>0</v>
      </c>
      <c r="BP87" s="25">
        <f t="shared" si="76"/>
        <v>0</v>
      </c>
      <c r="BQ87" s="24">
        <v>0</v>
      </c>
      <c r="BR87" s="26">
        <f t="shared" si="77"/>
        <v>0</v>
      </c>
      <c r="BS87" s="27">
        <v>0</v>
      </c>
      <c r="BT87" s="16"/>
      <c r="BU87" s="16"/>
      <c r="BV87" s="16"/>
      <c r="BW87" s="16"/>
    </row>
    <row r="88" spans="1:75" ht="16.5" customHeight="1" outlineLevel="3" thickBot="1" x14ac:dyDescent="0.3">
      <c r="A88" s="30" t="s">
        <v>116</v>
      </c>
      <c r="B88" s="22">
        <f t="shared" si="53"/>
        <v>282</v>
      </c>
      <c r="C88" s="22">
        <v>0</v>
      </c>
      <c r="D88" s="22">
        <v>0</v>
      </c>
      <c r="E88" s="23">
        <f t="shared" si="54"/>
        <v>0</v>
      </c>
      <c r="F88" s="22">
        <v>0</v>
      </c>
      <c r="G88" s="22">
        <v>0</v>
      </c>
      <c r="H88" s="23">
        <f t="shared" si="55"/>
        <v>0</v>
      </c>
      <c r="I88" s="22">
        <v>0</v>
      </c>
      <c r="J88" s="22">
        <v>0</v>
      </c>
      <c r="K88" s="23">
        <f t="shared" si="56"/>
        <v>0</v>
      </c>
      <c r="L88" s="22">
        <v>0</v>
      </c>
      <c r="M88" s="24">
        <v>0</v>
      </c>
      <c r="N88" s="25">
        <f t="shared" si="57"/>
        <v>0</v>
      </c>
      <c r="O88" s="24">
        <v>0</v>
      </c>
      <c r="P88" s="24">
        <v>0</v>
      </c>
      <c r="Q88" s="25">
        <f t="shared" si="58"/>
        <v>0</v>
      </c>
      <c r="R88" s="24">
        <v>0</v>
      </c>
      <c r="S88" s="24">
        <v>0</v>
      </c>
      <c r="T88" s="25">
        <f t="shared" si="59"/>
        <v>0</v>
      </c>
      <c r="U88" s="24">
        <v>0</v>
      </c>
      <c r="V88" s="24">
        <v>0</v>
      </c>
      <c r="W88" s="25">
        <f t="shared" si="60"/>
        <v>0</v>
      </c>
      <c r="X88" s="24">
        <v>0</v>
      </c>
      <c r="Y88" s="24">
        <v>0</v>
      </c>
      <c r="Z88" s="25">
        <f t="shared" si="61"/>
        <v>0</v>
      </c>
      <c r="AA88" s="24">
        <v>0</v>
      </c>
      <c r="AB88" s="24">
        <v>0</v>
      </c>
      <c r="AC88" s="25">
        <f t="shared" si="62"/>
        <v>0</v>
      </c>
      <c r="AD88" s="24">
        <v>0</v>
      </c>
      <c r="AE88" s="24">
        <v>0</v>
      </c>
      <c r="AF88" s="25">
        <f t="shared" si="63"/>
        <v>0</v>
      </c>
      <c r="AG88" s="24">
        <v>282</v>
      </c>
      <c r="AH88" s="24">
        <v>1</v>
      </c>
      <c r="AI88" s="25">
        <f t="shared" si="64"/>
        <v>3.5460992907801418E-3</v>
      </c>
      <c r="AJ88" s="24">
        <v>280</v>
      </c>
      <c r="AK88" s="25">
        <f t="shared" si="65"/>
        <v>0.99290780141843971</v>
      </c>
      <c r="AL88" s="24">
        <f t="shared" si="66"/>
        <v>0</v>
      </c>
      <c r="AM88" s="24">
        <v>0</v>
      </c>
      <c r="AN88" s="24">
        <v>0</v>
      </c>
      <c r="AO88" s="25">
        <f t="shared" si="67"/>
        <v>0</v>
      </c>
      <c r="AP88" s="24">
        <v>0</v>
      </c>
      <c r="AQ88" s="22">
        <v>0</v>
      </c>
      <c r="AR88" s="25">
        <f t="shared" si="68"/>
        <v>0</v>
      </c>
      <c r="AS88" s="24">
        <v>0</v>
      </c>
      <c r="AT88" s="24">
        <v>0</v>
      </c>
      <c r="AU88" s="25">
        <f t="shared" si="69"/>
        <v>0</v>
      </c>
      <c r="AV88" s="24">
        <v>0</v>
      </c>
      <c r="AW88" s="24">
        <v>0</v>
      </c>
      <c r="AX88" s="25">
        <f t="shared" si="70"/>
        <v>0</v>
      </c>
      <c r="AY88" s="24">
        <v>0</v>
      </c>
      <c r="AZ88" s="24">
        <v>0</v>
      </c>
      <c r="BA88" s="25">
        <f t="shared" si="71"/>
        <v>0</v>
      </c>
      <c r="BB88" s="24">
        <v>0</v>
      </c>
      <c r="BC88" s="24">
        <v>0</v>
      </c>
      <c r="BD88" s="25">
        <f t="shared" si="72"/>
        <v>0</v>
      </c>
      <c r="BE88" s="24">
        <v>0</v>
      </c>
      <c r="BF88" s="24">
        <v>0</v>
      </c>
      <c r="BG88" s="25">
        <f t="shared" si="73"/>
        <v>0</v>
      </c>
      <c r="BH88" s="24">
        <v>0</v>
      </c>
      <c r="BI88" s="24">
        <v>0</v>
      </c>
      <c r="BJ88" s="25">
        <f t="shared" si="74"/>
        <v>0</v>
      </c>
      <c r="BK88" s="24">
        <v>0</v>
      </c>
      <c r="BL88" s="24">
        <v>0</v>
      </c>
      <c r="BM88" s="25">
        <f t="shared" si="75"/>
        <v>0</v>
      </c>
      <c r="BN88" s="24">
        <v>0</v>
      </c>
      <c r="BO88" s="24">
        <v>0</v>
      </c>
      <c r="BP88" s="25">
        <f t="shared" si="76"/>
        <v>0</v>
      </c>
      <c r="BQ88" s="24">
        <v>0</v>
      </c>
      <c r="BR88" s="26">
        <f t="shared" si="77"/>
        <v>0</v>
      </c>
      <c r="BS88" s="27">
        <v>0</v>
      </c>
      <c r="BT88" s="16"/>
      <c r="BU88" s="16"/>
      <c r="BV88" s="16"/>
      <c r="BW88" s="16"/>
    </row>
    <row r="89" spans="1:75" ht="16.5" customHeight="1" outlineLevel="3" thickBot="1" x14ac:dyDescent="0.3">
      <c r="A89" s="30" t="s">
        <v>117</v>
      </c>
      <c r="B89" s="22">
        <f t="shared" si="53"/>
        <v>227</v>
      </c>
      <c r="C89" s="22">
        <v>0</v>
      </c>
      <c r="D89" s="22">
        <v>0</v>
      </c>
      <c r="E89" s="23">
        <f t="shared" si="54"/>
        <v>0</v>
      </c>
      <c r="F89" s="22">
        <v>0</v>
      </c>
      <c r="G89" s="22">
        <v>0</v>
      </c>
      <c r="H89" s="23">
        <f t="shared" si="55"/>
        <v>0</v>
      </c>
      <c r="I89" s="22">
        <v>0</v>
      </c>
      <c r="J89" s="22">
        <v>0</v>
      </c>
      <c r="K89" s="23">
        <f t="shared" si="56"/>
        <v>0</v>
      </c>
      <c r="L89" s="22">
        <v>0</v>
      </c>
      <c r="M89" s="24">
        <v>0</v>
      </c>
      <c r="N89" s="25">
        <f t="shared" si="57"/>
        <v>0</v>
      </c>
      <c r="O89" s="24">
        <v>0</v>
      </c>
      <c r="P89" s="24">
        <v>0</v>
      </c>
      <c r="Q89" s="25">
        <f t="shared" si="58"/>
        <v>0</v>
      </c>
      <c r="R89" s="24">
        <v>0</v>
      </c>
      <c r="S89" s="24">
        <v>0</v>
      </c>
      <c r="T89" s="25">
        <f t="shared" si="59"/>
        <v>0</v>
      </c>
      <c r="U89" s="24">
        <v>0</v>
      </c>
      <c r="V89" s="24">
        <v>0</v>
      </c>
      <c r="W89" s="25">
        <f t="shared" si="60"/>
        <v>0</v>
      </c>
      <c r="X89" s="24">
        <v>0</v>
      </c>
      <c r="Y89" s="24">
        <v>0</v>
      </c>
      <c r="Z89" s="25">
        <f t="shared" si="61"/>
        <v>0</v>
      </c>
      <c r="AA89" s="24">
        <v>0</v>
      </c>
      <c r="AB89" s="24">
        <v>0</v>
      </c>
      <c r="AC89" s="25">
        <f t="shared" si="62"/>
        <v>0</v>
      </c>
      <c r="AD89" s="24">
        <v>0</v>
      </c>
      <c r="AE89" s="24">
        <v>0</v>
      </c>
      <c r="AF89" s="25">
        <f t="shared" si="63"/>
        <v>0</v>
      </c>
      <c r="AG89" s="24">
        <v>227</v>
      </c>
      <c r="AH89" s="24">
        <v>7</v>
      </c>
      <c r="AI89" s="25">
        <f t="shared" si="64"/>
        <v>3.0837004405286344E-2</v>
      </c>
      <c r="AJ89" s="24">
        <v>219</v>
      </c>
      <c r="AK89" s="25">
        <f t="shared" si="65"/>
        <v>0.96475770925110127</v>
      </c>
      <c r="AL89" s="24">
        <f t="shared" si="66"/>
        <v>0</v>
      </c>
      <c r="AM89" s="24">
        <v>0</v>
      </c>
      <c r="AN89" s="24">
        <v>0</v>
      </c>
      <c r="AO89" s="25">
        <f t="shared" si="67"/>
        <v>0</v>
      </c>
      <c r="AP89" s="24">
        <v>0</v>
      </c>
      <c r="AQ89" s="22">
        <v>0</v>
      </c>
      <c r="AR89" s="25">
        <f t="shared" si="68"/>
        <v>0</v>
      </c>
      <c r="AS89" s="24">
        <v>0</v>
      </c>
      <c r="AT89" s="24">
        <v>0</v>
      </c>
      <c r="AU89" s="25">
        <f t="shared" si="69"/>
        <v>0</v>
      </c>
      <c r="AV89" s="24">
        <v>0</v>
      </c>
      <c r="AW89" s="24">
        <v>0</v>
      </c>
      <c r="AX89" s="25">
        <f t="shared" si="70"/>
        <v>0</v>
      </c>
      <c r="AY89" s="24">
        <v>0</v>
      </c>
      <c r="AZ89" s="24">
        <v>0</v>
      </c>
      <c r="BA89" s="25">
        <f t="shared" si="71"/>
        <v>0</v>
      </c>
      <c r="BB89" s="24">
        <v>0</v>
      </c>
      <c r="BC89" s="24">
        <v>0</v>
      </c>
      <c r="BD89" s="25">
        <f t="shared" si="72"/>
        <v>0</v>
      </c>
      <c r="BE89" s="24">
        <v>0</v>
      </c>
      <c r="BF89" s="24">
        <v>0</v>
      </c>
      <c r="BG89" s="25">
        <f t="shared" si="73"/>
        <v>0</v>
      </c>
      <c r="BH89" s="24">
        <v>0</v>
      </c>
      <c r="BI89" s="24">
        <v>0</v>
      </c>
      <c r="BJ89" s="25">
        <f t="shared" si="74"/>
        <v>0</v>
      </c>
      <c r="BK89" s="24">
        <v>0</v>
      </c>
      <c r="BL89" s="24">
        <v>0</v>
      </c>
      <c r="BM89" s="25">
        <f t="shared" si="75"/>
        <v>0</v>
      </c>
      <c r="BN89" s="24">
        <v>0</v>
      </c>
      <c r="BO89" s="24">
        <v>0</v>
      </c>
      <c r="BP89" s="25">
        <f t="shared" si="76"/>
        <v>0</v>
      </c>
      <c r="BQ89" s="24">
        <v>0</v>
      </c>
      <c r="BR89" s="26">
        <f t="shared" si="77"/>
        <v>0</v>
      </c>
      <c r="BS89" s="27">
        <v>0</v>
      </c>
      <c r="BT89" s="16"/>
      <c r="BU89" s="16"/>
      <c r="BV89" s="16"/>
      <c r="BW89" s="16"/>
    </row>
    <row r="90" spans="1:75" ht="16.5" customHeight="1" outlineLevel="3" thickBot="1" x14ac:dyDescent="0.3">
      <c r="A90" s="30" t="s">
        <v>118</v>
      </c>
      <c r="B90" s="22">
        <f t="shared" si="53"/>
        <v>344</v>
      </c>
      <c r="C90" s="22">
        <v>0</v>
      </c>
      <c r="D90" s="22">
        <v>0</v>
      </c>
      <c r="E90" s="23">
        <f t="shared" si="54"/>
        <v>0</v>
      </c>
      <c r="F90" s="22">
        <v>0</v>
      </c>
      <c r="G90" s="22">
        <v>0</v>
      </c>
      <c r="H90" s="23">
        <f t="shared" si="55"/>
        <v>0</v>
      </c>
      <c r="I90" s="22">
        <v>0</v>
      </c>
      <c r="J90" s="22">
        <v>0</v>
      </c>
      <c r="K90" s="23">
        <f t="shared" si="56"/>
        <v>0</v>
      </c>
      <c r="L90" s="22">
        <v>0</v>
      </c>
      <c r="M90" s="24">
        <v>0</v>
      </c>
      <c r="N90" s="25">
        <f t="shared" si="57"/>
        <v>0</v>
      </c>
      <c r="O90" s="24">
        <v>0</v>
      </c>
      <c r="P90" s="24">
        <v>0</v>
      </c>
      <c r="Q90" s="25">
        <f t="shared" si="58"/>
        <v>0</v>
      </c>
      <c r="R90" s="24">
        <v>0</v>
      </c>
      <c r="S90" s="24">
        <v>0</v>
      </c>
      <c r="T90" s="25">
        <f t="shared" si="59"/>
        <v>0</v>
      </c>
      <c r="U90" s="24">
        <v>0</v>
      </c>
      <c r="V90" s="24">
        <v>0</v>
      </c>
      <c r="W90" s="25">
        <f t="shared" si="60"/>
        <v>0</v>
      </c>
      <c r="X90" s="24">
        <v>0</v>
      </c>
      <c r="Y90" s="24">
        <v>0</v>
      </c>
      <c r="Z90" s="25">
        <f t="shared" si="61"/>
        <v>0</v>
      </c>
      <c r="AA90" s="24">
        <v>0</v>
      </c>
      <c r="AB90" s="24">
        <v>0</v>
      </c>
      <c r="AC90" s="25">
        <f t="shared" si="62"/>
        <v>0</v>
      </c>
      <c r="AD90" s="24">
        <v>0</v>
      </c>
      <c r="AE90" s="24">
        <v>0</v>
      </c>
      <c r="AF90" s="25">
        <f t="shared" si="63"/>
        <v>0</v>
      </c>
      <c r="AG90" s="24">
        <v>344</v>
      </c>
      <c r="AH90" s="24">
        <v>3</v>
      </c>
      <c r="AI90" s="25">
        <f t="shared" si="64"/>
        <v>8.7209302325581394E-3</v>
      </c>
      <c r="AJ90" s="24">
        <v>340</v>
      </c>
      <c r="AK90" s="25">
        <f t="shared" si="65"/>
        <v>0.98837209302325579</v>
      </c>
      <c r="AL90" s="24">
        <f t="shared" si="66"/>
        <v>0</v>
      </c>
      <c r="AM90" s="24">
        <v>0</v>
      </c>
      <c r="AN90" s="24">
        <v>0</v>
      </c>
      <c r="AO90" s="25">
        <f t="shared" si="67"/>
        <v>0</v>
      </c>
      <c r="AP90" s="24">
        <v>0</v>
      </c>
      <c r="AQ90" s="22">
        <v>0</v>
      </c>
      <c r="AR90" s="25">
        <f t="shared" si="68"/>
        <v>0</v>
      </c>
      <c r="AS90" s="24">
        <v>0</v>
      </c>
      <c r="AT90" s="24">
        <v>0</v>
      </c>
      <c r="AU90" s="25">
        <f t="shared" si="69"/>
        <v>0</v>
      </c>
      <c r="AV90" s="24">
        <v>0</v>
      </c>
      <c r="AW90" s="24">
        <v>0</v>
      </c>
      <c r="AX90" s="25">
        <f t="shared" si="70"/>
        <v>0</v>
      </c>
      <c r="AY90" s="24">
        <v>0</v>
      </c>
      <c r="AZ90" s="24">
        <v>0</v>
      </c>
      <c r="BA90" s="25">
        <f t="shared" si="71"/>
        <v>0</v>
      </c>
      <c r="BB90" s="24">
        <v>0</v>
      </c>
      <c r="BC90" s="24">
        <v>0</v>
      </c>
      <c r="BD90" s="25">
        <f t="shared" si="72"/>
        <v>0</v>
      </c>
      <c r="BE90" s="24">
        <v>0</v>
      </c>
      <c r="BF90" s="24">
        <v>0</v>
      </c>
      <c r="BG90" s="25">
        <f t="shared" si="73"/>
        <v>0</v>
      </c>
      <c r="BH90" s="24">
        <v>0</v>
      </c>
      <c r="BI90" s="24">
        <v>0</v>
      </c>
      <c r="BJ90" s="25">
        <f t="shared" si="74"/>
        <v>0</v>
      </c>
      <c r="BK90" s="24">
        <v>0</v>
      </c>
      <c r="BL90" s="24">
        <v>0</v>
      </c>
      <c r="BM90" s="25">
        <f t="shared" si="75"/>
        <v>0</v>
      </c>
      <c r="BN90" s="24">
        <v>0</v>
      </c>
      <c r="BO90" s="24">
        <v>0</v>
      </c>
      <c r="BP90" s="25">
        <f t="shared" si="76"/>
        <v>0</v>
      </c>
      <c r="BQ90" s="24">
        <v>0</v>
      </c>
      <c r="BR90" s="26">
        <f t="shared" si="77"/>
        <v>0</v>
      </c>
      <c r="BS90" s="27">
        <v>0</v>
      </c>
      <c r="BT90" s="16"/>
      <c r="BU90" s="16"/>
      <c r="BV90" s="16"/>
      <c r="BW90" s="16"/>
    </row>
    <row r="91" spans="1:75" ht="16.5" customHeight="1" outlineLevel="3" thickBot="1" x14ac:dyDescent="0.3">
      <c r="A91" s="30" t="s">
        <v>119</v>
      </c>
      <c r="B91" s="22">
        <f t="shared" si="53"/>
        <v>13</v>
      </c>
      <c r="C91" s="22">
        <v>0</v>
      </c>
      <c r="D91" s="22">
        <v>0</v>
      </c>
      <c r="E91" s="23">
        <f t="shared" si="54"/>
        <v>0</v>
      </c>
      <c r="F91" s="22">
        <v>0</v>
      </c>
      <c r="G91" s="22">
        <v>0</v>
      </c>
      <c r="H91" s="23">
        <f t="shared" si="55"/>
        <v>0</v>
      </c>
      <c r="I91" s="22">
        <v>0</v>
      </c>
      <c r="J91" s="22">
        <v>0</v>
      </c>
      <c r="K91" s="23">
        <f t="shared" si="56"/>
        <v>0</v>
      </c>
      <c r="L91" s="22">
        <v>0</v>
      </c>
      <c r="M91" s="24">
        <v>0</v>
      </c>
      <c r="N91" s="25">
        <f t="shared" si="57"/>
        <v>0</v>
      </c>
      <c r="O91" s="24">
        <v>0</v>
      </c>
      <c r="P91" s="24">
        <v>0</v>
      </c>
      <c r="Q91" s="25">
        <f t="shared" si="58"/>
        <v>0</v>
      </c>
      <c r="R91" s="24">
        <v>0</v>
      </c>
      <c r="S91" s="24">
        <v>0</v>
      </c>
      <c r="T91" s="25">
        <f t="shared" si="59"/>
        <v>0</v>
      </c>
      <c r="U91" s="24">
        <v>0</v>
      </c>
      <c r="V91" s="24">
        <v>0</v>
      </c>
      <c r="W91" s="25">
        <f t="shared" si="60"/>
        <v>0</v>
      </c>
      <c r="X91" s="24">
        <v>0</v>
      </c>
      <c r="Y91" s="24">
        <v>0</v>
      </c>
      <c r="Z91" s="25">
        <f t="shared" si="61"/>
        <v>0</v>
      </c>
      <c r="AA91" s="24">
        <v>0</v>
      </c>
      <c r="AB91" s="24">
        <v>0</v>
      </c>
      <c r="AC91" s="25">
        <f t="shared" si="62"/>
        <v>0</v>
      </c>
      <c r="AD91" s="24">
        <v>0</v>
      </c>
      <c r="AE91" s="24">
        <v>0</v>
      </c>
      <c r="AF91" s="25">
        <f t="shared" si="63"/>
        <v>0</v>
      </c>
      <c r="AG91" s="24">
        <v>13</v>
      </c>
      <c r="AH91" s="24">
        <v>0</v>
      </c>
      <c r="AI91" s="25">
        <f t="shared" si="64"/>
        <v>0</v>
      </c>
      <c r="AJ91" s="24">
        <v>13</v>
      </c>
      <c r="AK91" s="25">
        <f t="shared" si="65"/>
        <v>1</v>
      </c>
      <c r="AL91" s="24">
        <f t="shared" si="66"/>
        <v>0</v>
      </c>
      <c r="AM91" s="24">
        <v>0</v>
      </c>
      <c r="AN91" s="24">
        <v>0</v>
      </c>
      <c r="AO91" s="25">
        <f t="shared" si="67"/>
        <v>0</v>
      </c>
      <c r="AP91" s="24">
        <v>0</v>
      </c>
      <c r="AQ91" s="22">
        <v>0</v>
      </c>
      <c r="AR91" s="25">
        <f t="shared" si="68"/>
        <v>0</v>
      </c>
      <c r="AS91" s="24">
        <v>0</v>
      </c>
      <c r="AT91" s="24">
        <v>0</v>
      </c>
      <c r="AU91" s="25">
        <f t="shared" si="69"/>
        <v>0</v>
      </c>
      <c r="AV91" s="24">
        <v>0</v>
      </c>
      <c r="AW91" s="24">
        <v>0</v>
      </c>
      <c r="AX91" s="25">
        <f t="shared" si="70"/>
        <v>0</v>
      </c>
      <c r="AY91" s="24">
        <v>0</v>
      </c>
      <c r="AZ91" s="24">
        <v>0</v>
      </c>
      <c r="BA91" s="25">
        <f t="shared" si="71"/>
        <v>0</v>
      </c>
      <c r="BB91" s="24">
        <v>0</v>
      </c>
      <c r="BC91" s="24">
        <v>0</v>
      </c>
      <c r="BD91" s="25">
        <f t="shared" si="72"/>
        <v>0</v>
      </c>
      <c r="BE91" s="24">
        <v>0</v>
      </c>
      <c r="BF91" s="24">
        <v>0</v>
      </c>
      <c r="BG91" s="25">
        <f t="shared" si="73"/>
        <v>0</v>
      </c>
      <c r="BH91" s="24">
        <v>0</v>
      </c>
      <c r="BI91" s="24">
        <v>0</v>
      </c>
      <c r="BJ91" s="25">
        <f t="shared" si="74"/>
        <v>0</v>
      </c>
      <c r="BK91" s="24">
        <v>0</v>
      </c>
      <c r="BL91" s="24">
        <v>0</v>
      </c>
      <c r="BM91" s="25">
        <f t="shared" si="75"/>
        <v>0</v>
      </c>
      <c r="BN91" s="24">
        <v>0</v>
      </c>
      <c r="BO91" s="24">
        <v>0</v>
      </c>
      <c r="BP91" s="25">
        <f t="shared" si="76"/>
        <v>0</v>
      </c>
      <c r="BQ91" s="24">
        <v>0</v>
      </c>
      <c r="BR91" s="26">
        <f t="shared" si="77"/>
        <v>0</v>
      </c>
      <c r="BS91" s="27">
        <v>0</v>
      </c>
      <c r="BT91" s="16"/>
      <c r="BU91" s="16"/>
      <c r="BV91" s="16"/>
      <c r="BW91" s="16"/>
    </row>
    <row r="92" spans="1:75" ht="16.5" customHeight="1" outlineLevel="3" thickBot="1" x14ac:dyDescent="0.3">
      <c r="A92" s="30" t="s">
        <v>120</v>
      </c>
      <c r="B92" s="22">
        <f t="shared" si="53"/>
        <v>332</v>
      </c>
      <c r="C92" s="22">
        <v>0</v>
      </c>
      <c r="D92" s="22">
        <v>0</v>
      </c>
      <c r="E92" s="23">
        <f t="shared" si="54"/>
        <v>0</v>
      </c>
      <c r="F92" s="22">
        <v>0</v>
      </c>
      <c r="G92" s="22">
        <v>0</v>
      </c>
      <c r="H92" s="23">
        <f t="shared" si="55"/>
        <v>0</v>
      </c>
      <c r="I92" s="22">
        <v>0</v>
      </c>
      <c r="J92" s="22">
        <v>0</v>
      </c>
      <c r="K92" s="23">
        <f t="shared" si="56"/>
        <v>0</v>
      </c>
      <c r="L92" s="22">
        <v>0</v>
      </c>
      <c r="M92" s="24">
        <v>0</v>
      </c>
      <c r="N92" s="25">
        <f t="shared" si="57"/>
        <v>0</v>
      </c>
      <c r="O92" s="24">
        <v>0</v>
      </c>
      <c r="P92" s="24">
        <v>0</v>
      </c>
      <c r="Q92" s="25">
        <f t="shared" si="58"/>
        <v>0</v>
      </c>
      <c r="R92" s="24">
        <v>0</v>
      </c>
      <c r="S92" s="24">
        <v>0</v>
      </c>
      <c r="T92" s="25">
        <f t="shared" si="59"/>
        <v>0</v>
      </c>
      <c r="U92" s="24">
        <v>0</v>
      </c>
      <c r="V92" s="24">
        <v>0</v>
      </c>
      <c r="W92" s="25">
        <f t="shared" si="60"/>
        <v>0</v>
      </c>
      <c r="X92" s="24">
        <v>0</v>
      </c>
      <c r="Y92" s="24">
        <v>0</v>
      </c>
      <c r="Z92" s="25">
        <f t="shared" si="61"/>
        <v>0</v>
      </c>
      <c r="AA92" s="24">
        <v>0</v>
      </c>
      <c r="AB92" s="24">
        <v>0</v>
      </c>
      <c r="AC92" s="25">
        <f t="shared" si="62"/>
        <v>0</v>
      </c>
      <c r="AD92" s="24">
        <v>0</v>
      </c>
      <c r="AE92" s="24">
        <v>0</v>
      </c>
      <c r="AF92" s="25">
        <f t="shared" si="63"/>
        <v>0</v>
      </c>
      <c r="AG92" s="24">
        <v>332</v>
      </c>
      <c r="AH92" s="24">
        <v>0</v>
      </c>
      <c r="AI92" s="25">
        <f t="shared" si="64"/>
        <v>0</v>
      </c>
      <c r="AJ92" s="24">
        <v>330</v>
      </c>
      <c r="AK92" s="25">
        <f t="shared" si="65"/>
        <v>0.99397590361445787</v>
      </c>
      <c r="AL92" s="24">
        <f t="shared" si="66"/>
        <v>0</v>
      </c>
      <c r="AM92" s="24">
        <v>0</v>
      </c>
      <c r="AN92" s="24">
        <v>0</v>
      </c>
      <c r="AO92" s="25">
        <f t="shared" si="67"/>
        <v>0</v>
      </c>
      <c r="AP92" s="24">
        <v>0</v>
      </c>
      <c r="AQ92" s="22">
        <v>0</v>
      </c>
      <c r="AR92" s="25">
        <f t="shared" si="68"/>
        <v>0</v>
      </c>
      <c r="AS92" s="24">
        <v>0</v>
      </c>
      <c r="AT92" s="24">
        <v>0</v>
      </c>
      <c r="AU92" s="25">
        <f t="shared" si="69"/>
        <v>0</v>
      </c>
      <c r="AV92" s="24">
        <v>0</v>
      </c>
      <c r="AW92" s="24">
        <v>0</v>
      </c>
      <c r="AX92" s="25">
        <f t="shared" si="70"/>
        <v>0</v>
      </c>
      <c r="AY92" s="24">
        <v>0</v>
      </c>
      <c r="AZ92" s="24">
        <v>0</v>
      </c>
      <c r="BA92" s="25">
        <f t="shared" si="71"/>
        <v>0</v>
      </c>
      <c r="BB92" s="24">
        <v>0</v>
      </c>
      <c r="BC92" s="24">
        <v>0</v>
      </c>
      <c r="BD92" s="25">
        <f t="shared" si="72"/>
        <v>0</v>
      </c>
      <c r="BE92" s="24">
        <v>0</v>
      </c>
      <c r="BF92" s="24">
        <v>0</v>
      </c>
      <c r="BG92" s="25">
        <f t="shared" si="73"/>
        <v>0</v>
      </c>
      <c r="BH92" s="24">
        <v>0</v>
      </c>
      <c r="BI92" s="24">
        <v>0</v>
      </c>
      <c r="BJ92" s="25">
        <f t="shared" si="74"/>
        <v>0</v>
      </c>
      <c r="BK92" s="24">
        <v>0</v>
      </c>
      <c r="BL92" s="24">
        <v>0</v>
      </c>
      <c r="BM92" s="25">
        <f t="shared" si="75"/>
        <v>0</v>
      </c>
      <c r="BN92" s="24">
        <v>0</v>
      </c>
      <c r="BO92" s="24">
        <v>0</v>
      </c>
      <c r="BP92" s="25">
        <f t="shared" si="76"/>
        <v>0</v>
      </c>
      <c r="BQ92" s="24">
        <v>0</v>
      </c>
      <c r="BR92" s="26">
        <f t="shared" si="77"/>
        <v>0</v>
      </c>
      <c r="BS92" s="27">
        <v>0</v>
      </c>
      <c r="BT92" s="16"/>
      <c r="BU92" s="16"/>
      <c r="BV92" s="16"/>
      <c r="BW92" s="16"/>
    </row>
    <row r="93" spans="1:75" ht="16.5" customHeight="1" outlineLevel="3" thickBot="1" x14ac:dyDescent="0.3">
      <c r="A93" s="30" t="s">
        <v>121</v>
      </c>
      <c r="B93" s="22">
        <f t="shared" si="53"/>
        <v>404</v>
      </c>
      <c r="C93" s="22">
        <v>0</v>
      </c>
      <c r="D93" s="22">
        <v>0</v>
      </c>
      <c r="E93" s="23">
        <f t="shared" si="54"/>
        <v>0</v>
      </c>
      <c r="F93" s="22">
        <v>0</v>
      </c>
      <c r="G93" s="22">
        <v>0</v>
      </c>
      <c r="H93" s="23">
        <f t="shared" si="55"/>
        <v>0</v>
      </c>
      <c r="I93" s="22">
        <v>0</v>
      </c>
      <c r="J93" s="22">
        <v>0</v>
      </c>
      <c r="K93" s="23">
        <f t="shared" si="56"/>
        <v>0</v>
      </c>
      <c r="L93" s="22">
        <v>0</v>
      </c>
      <c r="M93" s="24">
        <v>0</v>
      </c>
      <c r="N93" s="25">
        <f t="shared" si="57"/>
        <v>0</v>
      </c>
      <c r="O93" s="24">
        <v>0</v>
      </c>
      <c r="P93" s="24">
        <v>0</v>
      </c>
      <c r="Q93" s="25">
        <f t="shared" si="58"/>
        <v>0</v>
      </c>
      <c r="R93" s="24">
        <v>0</v>
      </c>
      <c r="S93" s="24">
        <v>0</v>
      </c>
      <c r="T93" s="25">
        <f t="shared" si="59"/>
        <v>0</v>
      </c>
      <c r="U93" s="24">
        <v>0</v>
      </c>
      <c r="V93" s="24">
        <v>0</v>
      </c>
      <c r="W93" s="25">
        <f t="shared" si="60"/>
        <v>0</v>
      </c>
      <c r="X93" s="24">
        <v>0</v>
      </c>
      <c r="Y93" s="24">
        <v>0</v>
      </c>
      <c r="Z93" s="25">
        <f t="shared" si="61"/>
        <v>0</v>
      </c>
      <c r="AA93" s="24">
        <v>0</v>
      </c>
      <c r="AB93" s="24">
        <v>0</v>
      </c>
      <c r="AC93" s="25">
        <f t="shared" si="62"/>
        <v>0</v>
      </c>
      <c r="AD93" s="24">
        <v>0</v>
      </c>
      <c r="AE93" s="24">
        <v>0</v>
      </c>
      <c r="AF93" s="25">
        <f t="shared" si="63"/>
        <v>0</v>
      </c>
      <c r="AG93" s="24">
        <v>404</v>
      </c>
      <c r="AH93" s="24">
        <v>4</v>
      </c>
      <c r="AI93" s="25">
        <f t="shared" si="64"/>
        <v>9.9009900990099011E-3</v>
      </c>
      <c r="AJ93" s="24">
        <v>398</v>
      </c>
      <c r="AK93" s="25">
        <f t="shared" si="65"/>
        <v>0.98514851485148514</v>
      </c>
      <c r="AL93" s="24">
        <f t="shared" si="66"/>
        <v>0</v>
      </c>
      <c r="AM93" s="24">
        <v>0</v>
      </c>
      <c r="AN93" s="24">
        <v>0</v>
      </c>
      <c r="AO93" s="25">
        <f t="shared" si="67"/>
        <v>0</v>
      </c>
      <c r="AP93" s="24">
        <v>0</v>
      </c>
      <c r="AQ93" s="22">
        <v>0</v>
      </c>
      <c r="AR93" s="25">
        <f t="shared" si="68"/>
        <v>0</v>
      </c>
      <c r="AS93" s="24">
        <v>0</v>
      </c>
      <c r="AT93" s="24">
        <v>0</v>
      </c>
      <c r="AU93" s="25">
        <f t="shared" si="69"/>
        <v>0</v>
      </c>
      <c r="AV93" s="24">
        <v>0</v>
      </c>
      <c r="AW93" s="24">
        <v>0</v>
      </c>
      <c r="AX93" s="25">
        <f t="shared" si="70"/>
        <v>0</v>
      </c>
      <c r="AY93" s="24">
        <v>0</v>
      </c>
      <c r="AZ93" s="24">
        <v>0</v>
      </c>
      <c r="BA93" s="25">
        <f t="shared" si="71"/>
        <v>0</v>
      </c>
      <c r="BB93" s="24">
        <v>0</v>
      </c>
      <c r="BC93" s="24">
        <v>0</v>
      </c>
      <c r="BD93" s="25">
        <f t="shared" si="72"/>
        <v>0</v>
      </c>
      <c r="BE93" s="24">
        <v>0</v>
      </c>
      <c r="BF93" s="24">
        <v>0</v>
      </c>
      <c r="BG93" s="25">
        <f t="shared" si="73"/>
        <v>0</v>
      </c>
      <c r="BH93" s="24">
        <v>0</v>
      </c>
      <c r="BI93" s="24">
        <v>0</v>
      </c>
      <c r="BJ93" s="25">
        <f t="shared" si="74"/>
        <v>0</v>
      </c>
      <c r="BK93" s="24">
        <v>0</v>
      </c>
      <c r="BL93" s="24">
        <v>0</v>
      </c>
      <c r="BM93" s="25">
        <f t="shared" si="75"/>
        <v>0</v>
      </c>
      <c r="BN93" s="24">
        <v>0</v>
      </c>
      <c r="BO93" s="24">
        <v>0</v>
      </c>
      <c r="BP93" s="25">
        <f t="shared" si="76"/>
        <v>0</v>
      </c>
      <c r="BQ93" s="24">
        <v>0</v>
      </c>
      <c r="BR93" s="26">
        <f t="shared" si="77"/>
        <v>0</v>
      </c>
      <c r="BS93" s="27">
        <v>0</v>
      </c>
      <c r="BT93" s="16"/>
      <c r="BU93" s="16"/>
      <c r="BV93" s="16"/>
      <c r="BW93" s="16"/>
    </row>
    <row r="94" spans="1:75" ht="16.5" customHeight="1" outlineLevel="3" thickBot="1" x14ac:dyDescent="0.3">
      <c r="A94" s="30" t="s">
        <v>122</v>
      </c>
      <c r="B94" s="22">
        <f t="shared" si="53"/>
        <v>216</v>
      </c>
      <c r="C94" s="22">
        <v>0</v>
      </c>
      <c r="D94" s="22">
        <v>0</v>
      </c>
      <c r="E94" s="23">
        <f t="shared" si="54"/>
        <v>0</v>
      </c>
      <c r="F94" s="22">
        <v>0</v>
      </c>
      <c r="G94" s="22">
        <v>0</v>
      </c>
      <c r="H94" s="23">
        <f t="shared" si="55"/>
        <v>0</v>
      </c>
      <c r="I94" s="22">
        <v>0</v>
      </c>
      <c r="J94" s="22">
        <v>0</v>
      </c>
      <c r="K94" s="23">
        <f t="shared" si="56"/>
        <v>0</v>
      </c>
      <c r="L94" s="22">
        <v>0</v>
      </c>
      <c r="M94" s="24">
        <v>0</v>
      </c>
      <c r="N94" s="25">
        <f t="shared" si="57"/>
        <v>0</v>
      </c>
      <c r="O94" s="24">
        <v>0</v>
      </c>
      <c r="P94" s="24">
        <v>0</v>
      </c>
      <c r="Q94" s="25">
        <f t="shared" si="58"/>
        <v>0</v>
      </c>
      <c r="R94" s="24">
        <v>0</v>
      </c>
      <c r="S94" s="24">
        <v>0</v>
      </c>
      <c r="T94" s="25">
        <f t="shared" si="59"/>
        <v>0</v>
      </c>
      <c r="U94" s="24">
        <v>0</v>
      </c>
      <c r="V94" s="24">
        <v>0</v>
      </c>
      <c r="W94" s="25">
        <f t="shared" si="60"/>
        <v>0</v>
      </c>
      <c r="X94" s="24">
        <v>0</v>
      </c>
      <c r="Y94" s="24">
        <v>0</v>
      </c>
      <c r="Z94" s="25">
        <f t="shared" si="61"/>
        <v>0</v>
      </c>
      <c r="AA94" s="24">
        <v>0</v>
      </c>
      <c r="AB94" s="24">
        <v>0</v>
      </c>
      <c r="AC94" s="25">
        <f t="shared" si="62"/>
        <v>0</v>
      </c>
      <c r="AD94" s="24">
        <v>0</v>
      </c>
      <c r="AE94" s="24">
        <v>0</v>
      </c>
      <c r="AF94" s="25">
        <f t="shared" si="63"/>
        <v>0</v>
      </c>
      <c r="AG94" s="24">
        <v>216</v>
      </c>
      <c r="AH94" s="24">
        <v>3</v>
      </c>
      <c r="AI94" s="25">
        <f t="shared" si="64"/>
        <v>1.3888888888888888E-2</v>
      </c>
      <c r="AJ94" s="24">
        <v>211</v>
      </c>
      <c r="AK94" s="25">
        <f t="shared" si="65"/>
        <v>0.97685185185185186</v>
      </c>
      <c r="AL94" s="24">
        <f t="shared" si="66"/>
        <v>0</v>
      </c>
      <c r="AM94" s="24">
        <v>0</v>
      </c>
      <c r="AN94" s="24">
        <v>0</v>
      </c>
      <c r="AO94" s="25">
        <f t="shared" si="67"/>
        <v>0</v>
      </c>
      <c r="AP94" s="24">
        <v>0</v>
      </c>
      <c r="AQ94" s="22">
        <v>0</v>
      </c>
      <c r="AR94" s="25">
        <f t="shared" si="68"/>
        <v>0</v>
      </c>
      <c r="AS94" s="24">
        <v>0</v>
      </c>
      <c r="AT94" s="24">
        <v>0</v>
      </c>
      <c r="AU94" s="25">
        <f t="shared" si="69"/>
        <v>0</v>
      </c>
      <c r="AV94" s="24">
        <v>0</v>
      </c>
      <c r="AW94" s="24">
        <v>0</v>
      </c>
      <c r="AX94" s="25">
        <f t="shared" si="70"/>
        <v>0</v>
      </c>
      <c r="AY94" s="24">
        <v>0</v>
      </c>
      <c r="AZ94" s="24">
        <v>0</v>
      </c>
      <c r="BA94" s="25">
        <f t="shared" si="71"/>
        <v>0</v>
      </c>
      <c r="BB94" s="24">
        <v>0</v>
      </c>
      <c r="BC94" s="24">
        <v>0</v>
      </c>
      <c r="BD94" s="25">
        <f t="shared" si="72"/>
        <v>0</v>
      </c>
      <c r="BE94" s="24">
        <v>0</v>
      </c>
      <c r="BF94" s="24">
        <v>0</v>
      </c>
      <c r="BG94" s="25">
        <f t="shared" si="73"/>
        <v>0</v>
      </c>
      <c r="BH94" s="24">
        <v>0</v>
      </c>
      <c r="BI94" s="24">
        <v>0</v>
      </c>
      <c r="BJ94" s="25">
        <f t="shared" si="74"/>
        <v>0</v>
      </c>
      <c r="BK94" s="24">
        <v>0</v>
      </c>
      <c r="BL94" s="24">
        <v>0</v>
      </c>
      <c r="BM94" s="25">
        <f t="shared" si="75"/>
        <v>0</v>
      </c>
      <c r="BN94" s="24">
        <v>0</v>
      </c>
      <c r="BO94" s="24">
        <v>0</v>
      </c>
      <c r="BP94" s="25">
        <f t="shared" si="76"/>
        <v>0</v>
      </c>
      <c r="BQ94" s="24">
        <v>0</v>
      </c>
      <c r="BR94" s="26">
        <f t="shared" si="77"/>
        <v>0</v>
      </c>
      <c r="BS94" s="27">
        <v>0</v>
      </c>
      <c r="BT94" s="16"/>
      <c r="BU94" s="16"/>
      <c r="BV94" s="16"/>
      <c r="BW94" s="16"/>
    </row>
    <row r="95" spans="1:75" ht="16.5" customHeight="1" outlineLevel="3" thickBot="1" x14ac:dyDescent="0.3">
      <c r="A95" s="30" t="s">
        <v>123</v>
      </c>
      <c r="B95" s="22">
        <f t="shared" si="53"/>
        <v>371</v>
      </c>
      <c r="C95" s="22">
        <v>0</v>
      </c>
      <c r="D95" s="22">
        <v>0</v>
      </c>
      <c r="E95" s="23">
        <f t="shared" si="54"/>
        <v>0</v>
      </c>
      <c r="F95" s="22">
        <v>0</v>
      </c>
      <c r="G95" s="22">
        <v>0</v>
      </c>
      <c r="H95" s="23">
        <f t="shared" si="55"/>
        <v>0</v>
      </c>
      <c r="I95" s="22">
        <v>0</v>
      </c>
      <c r="J95" s="22">
        <v>0</v>
      </c>
      <c r="K95" s="23">
        <f t="shared" si="56"/>
        <v>0</v>
      </c>
      <c r="L95" s="22">
        <v>0</v>
      </c>
      <c r="M95" s="24">
        <v>0</v>
      </c>
      <c r="N95" s="25">
        <f t="shared" si="57"/>
        <v>0</v>
      </c>
      <c r="O95" s="24">
        <v>0</v>
      </c>
      <c r="P95" s="24">
        <v>0</v>
      </c>
      <c r="Q95" s="25">
        <f t="shared" si="58"/>
        <v>0</v>
      </c>
      <c r="R95" s="24">
        <v>0</v>
      </c>
      <c r="S95" s="24">
        <v>0</v>
      </c>
      <c r="T95" s="25">
        <f t="shared" si="59"/>
        <v>0</v>
      </c>
      <c r="U95" s="24">
        <v>0</v>
      </c>
      <c r="V95" s="24">
        <v>0</v>
      </c>
      <c r="W95" s="25">
        <f t="shared" si="60"/>
        <v>0</v>
      </c>
      <c r="X95" s="24">
        <v>0</v>
      </c>
      <c r="Y95" s="24">
        <v>0</v>
      </c>
      <c r="Z95" s="25">
        <f t="shared" si="61"/>
        <v>0</v>
      </c>
      <c r="AA95" s="24">
        <v>0</v>
      </c>
      <c r="AB95" s="24">
        <v>0</v>
      </c>
      <c r="AC95" s="25">
        <f t="shared" si="62"/>
        <v>0</v>
      </c>
      <c r="AD95" s="24">
        <v>0</v>
      </c>
      <c r="AE95" s="24">
        <v>0</v>
      </c>
      <c r="AF95" s="25">
        <f t="shared" si="63"/>
        <v>0</v>
      </c>
      <c r="AG95" s="24">
        <v>371</v>
      </c>
      <c r="AH95" s="24">
        <v>17</v>
      </c>
      <c r="AI95" s="25">
        <f t="shared" si="64"/>
        <v>4.5822102425876012E-2</v>
      </c>
      <c r="AJ95" s="24">
        <v>370</v>
      </c>
      <c r="AK95" s="25">
        <f t="shared" si="65"/>
        <v>0.99730458221024254</v>
      </c>
      <c r="AL95" s="24">
        <f t="shared" si="66"/>
        <v>0</v>
      </c>
      <c r="AM95" s="24">
        <v>0</v>
      </c>
      <c r="AN95" s="24">
        <v>0</v>
      </c>
      <c r="AO95" s="25">
        <f t="shared" si="67"/>
        <v>0</v>
      </c>
      <c r="AP95" s="24">
        <v>0</v>
      </c>
      <c r="AQ95" s="22">
        <v>0</v>
      </c>
      <c r="AR95" s="25">
        <f t="shared" si="68"/>
        <v>0</v>
      </c>
      <c r="AS95" s="24">
        <v>0</v>
      </c>
      <c r="AT95" s="24">
        <v>0</v>
      </c>
      <c r="AU95" s="25">
        <f t="shared" si="69"/>
        <v>0</v>
      </c>
      <c r="AV95" s="24">
        <v>0</v>
      </c>
      <c r="AW95" s="24">
        <v>0</v>
      </c>
      <c r="AX95" s="25">
        <f t="shared" si="70"/>
        <v>0</v>
      </c>
      <c r="AY95" s="24">
        <v>0</v>
      </c>
      <c r="AZ95" s="24">
        <v>0</v>
      </c>
      <c r="BA95" s="25">
        <f t="shared" si="71"/>
        <v>0</v>
      </c>
      <c r="BB95" s="24">
        <v>0</v>
      </c>
      <c r="BC95" s="24">
        <v>0</v>
      </c>
      <c r="BD95" s="25">
        <f t="shared" si="72"/>
        <v>0</v>
      </c>
      <c r="BE95" s="24">
        <v>0</v>
      </c>
      <c r="BF95" s="24">
        <v>0</v>
      </c>
      <c r="BG95" s="25">
        <f t="shared" si="73"/>
        <v>0</v>
      </c>
      <c r="BH95" s="24">
        <v>0</v>
      </c>
      <c r="BI95" s="24">
        <v>0</v>
      </c>
      <c r="BJ95" s="25">
        <f t="shared" si="74"/>
        <v>0</v>
      </c>
      <c r="BK95" s="24">
        <v>0</v>
      </c>
      <c r="BL95" s="24">
        <v>0</v>
      </c>
      <c r="BM95" s="25">
        <f t="shared" si="75"/>
        <v>0</v>
      </c>
      <c r="BN95" s="24">
        <v>0</v>
      </c>
      <c r="BO95" s="24">
        <v>0</v>
      </c>
      <c r="BP95" s="25">
        <f t="shared" si="76"/>
        <v>0</v>
      </c>
      <c r="BQ95" s="24">
        <v>0</v>
      </c>
      <c r="BR95" s="26">
        <f t="shared" si="77"/>
        <v>0</v>
      </c>
      <c r="BS95" s="27">
        <v>0</v>
      </c>
      <c r="BT95" s="16"/>
      <c r="BU95" s="16"/>
      <c r="BV95" s="16"/>
      <c r="BW95" s="16"/>
    </row>
    <row r="96" spans="1:75" ht="16.5" customHeight="1" outlineLevel="3" thickBot="1" x14ac:dyDescent="0.3">
      <c r="A96" s="30" t="s">
        <v>124</v>
      </c>
      <c r="B96" s="22">
        <f t="shared" si="53"/>
        <v>201</v>
      </c>
      <c r="C96" s="22">
        <v>0</v>
      </c>
      <c r="D96" s="22">
        <v>0</v>
      </c>
      <c r="E96" s="23">
        <f t="shared" si="54"/>
        <v>0</v>
      </c>
      <c r="F96" s="22">
        <v>0</v>
      </c>
      <c r="G96" s="22">
        <v>0</v>
      </c>
      <c r="H96" s="23">
        <f t="shared" si="55"/>
        <v>0</v>
      </c>
      <c r="I96" s="22">
        <v>0</v>
      </c>
      <c r="J96" s="22">
        <v>0</v>
      </c>
      <c r="K96" s="23">
        <f t="shared" si="56"/>
        <v>0</v>
      </c>
      <c r="L96" s="22">
        <v>0</v>
      </c>
      <c r="M96" s="24">
        <v>0</v>
      </c>
      <c r="N96" s="25">
        <f t="shared" si="57"/>
        <v>0</v>
      </c>
      <c r="O96" s="24">
        <v>0</v>
      </c>
      <c r="P96" s="24">
        <v>0</v>
      </c>
      <c r="Q96" s="25">
        <f t="shared" si="58"/>
        <v>0</v>
      </c>
      <c r="R96" s="24">
        <v>0</v>
      </c>
      <c r="S96" s="24">
        <v>0</v>
      </c>
      <c r="T96" s="25">
        <f t="shared" si="59"/>
        <v>0</v>
      </c>
      <c r="U96" s="24">
        <v>0</v>
      </c>
      <c r="V96" s="24">
        <v>0</v>
      </c>
      <c r="W96" s="25">
        <f t="shared" si="60"/>
        <v>0</v>
      </c>
      <c r="X96" s="24">
        <v>0</v>
      </c>
      <c r="Y96" s="24">
        <v>0</v>
      </c>
      <c r="Z96" s="25">
        <f t="shared" si="61"/>
        <v>0</v>
      </c>
      <c r="AA96" s="24">
        <v>0</v>
      </c>
      <c r="AB96" s="24">
        <v>0</v>
      </c>
      <c r="AC96" s="25">
        <f t="shared" si="62"/>
        <v>0</v>
      </c>
      <c r="AD96" s="24">
        <v>0</v>
      </c>
      <c r="AE96" s="24">
        <v>0</v>
      </c>
      <c r="AF96" s="25">
        <f t="shared" si="63"/>
        <v>0</v>
      </c>
      <c r="AG96" s="24">
        <v>201</v>
      </c>
      <c r="AH96" s="24">
        <v>14</v>
      </c>
      <c r="AI96" s="25">
        <f t="shared" si="64"/>
        <v>6.965174129353234E-2</v>
      </c>
      <c r="AJ96" s="24">
        <v>198</v>
      </c>
      <c r="AK96" s="25">
        <f t="shared" si="65"/>
        <v>0.9850746268656716</v>
      </c>
      <c r="AL96" s="24">
        <f t="shared" si="66"/>
        <v>0</v>
      </c>
      <c r="AM96" s="24">
        <v>0</v>
      </c>
      <c r="AN96" s="24">
        <v>0</v>
      </c>
      <c r="AO96" s="25">
        <f t="shared" si="67"/>
        <v>0</v>
      </c>
      <c r="AP96" s="24">
        <v>0</v>
      </c>
      <c r="AQ96" s="22">
        <v>0</v>
      </c>
      <c r="AR96" s="25">
        <f t="shared" si="68"/>
        <v>0</v>
      </c>
      <c r="AS96" s="24">
        <v>0</v>
      </c>
      <c r="AT96" s="24">
        <v>0</v>
      </c>
      <c r="AU96" s="25">
        <f t="shared" si="69"/>
        <v>0</v>
      </c>
      <c r="AV96" s="24">
        <v>0</v>
      </c>
      <c r="AW96" s="24">
        <v>0</v>
      </c>
      <c r="AX96" s="25">
        <f t="shared" si="70"/>
        <v>0</v>
      </c>
      <c r="AY96" s="24">
        <v>0</v>
      </c>
      <c r="AZ96" s="24">
        <v>0</v>
      </c>
      <c r="BA96" s="25">
        <f t="shared" si="71"/>
        <v>0</v>
      </c>
      <c r="BB96" s="24">
        <v>0</v>
      </c>
      <c r="BC96" s="24">
        <v>0</v>
      </c>
      <c r="BD96" s="25">
        <f t="shared" si="72"/>
        <v>0</v>
      </c>
      <c r="BE96" s="24">
        <v>0</v>
      </c>
      <c r="BF96" s="24">
        <v>0</v>
      </c>
      <c r="BG96" s="25">
        <f t="shared" si="73"/>
        <v>0</v>
      </c>
      <c r="BH96" s="24">
        <v>0</v>
      </c>
      <c r="BI96" s="24">
        <v>0</v>
      </c>
      <c r="BJ96" s="25">
        <f t="shared" si="74"/>
        <v>0</v>
      </c>
      <c r="BK96" s="24">
        <v>0</v>
      </c>
      <c r="BL96" s="24">
        <v>0</v>
      </c>
      <c r="BM96" s="25">
        <f t="shared" si="75"/>
        <v>0</v>
      </c>
      <c r="BN96" s="24">
        <v>0</v>
      </c>
      <c r="BO96" s="24">
        <v>0</v>
      </c>
      <c r="BP96" s="25">
        <f t="shared" si="76"/>
        <v>0</v>
      </c>
      <c r="BQ96" s="24">
        <v>0</v>
      </c>
      <c r="BR96" s="26">
        <f t="shared" si="77"/>
        <v>0</v>
      </c>
      <c r="BS96" s="27">
        <v>0</v>
      </c>
      <c r="BT96" s="16"/>
      <c r="BU96" s="16"/>
      <c r="BV96" s="16"/>
      <c r="BW96" s="16"/>
    </row>
    <row r="97" spans="1:75" ht="16.5" customHeight="1" outlineLevel="3" thickBot="1" x14ac:dyDescent="0.3">
      <c r="A97" s="30" t="s">
        <v>125</v>
      </c>
      <c r="B97" s="22">
        <f t="shared" si="53"/>
        <v>299</v>
      </c>
      <c r="C97" s="22">
        <v>0</v>
      </c>
      <c r="D97" s="22">
        <v>0</v>
      </c>
      <c r="E97" s="23">
        <f t="shared" si="54"/>
        <v>0</v>
      </c>
      <c r="F97" s="22">
        <v>0</v>
      </c>
      <c r="G97" s="22">
        <v>0</v>
      </c>
      <c r="H97" s="23">
        <f t="shared" si="55"/>
        <v>0</v>
      </c>
      <c r="I97" s="22">
        <v>0</v>
      </c>
      <c r="J97" s="22">
        <v>0</v>
      </c>
      <c r="K97" s="23">
        <f t="shared" si="56"/>
        <v>0</v>
      </c>
      <c r="L97" s="22">
        <v>0</v>
      </c>
      <c r="M97" s="24">
        <v>0</v>
      </c>
      <c r="N97" s="25">
        <f t="shared" si="57"/>
        <v>0</v>
      </c>
      <c r="O97" s="24">
        <v>0</v>
      </c>
      <c r="P97" s="24">
        <v>0</v>
      </c>
      <c r="Q97" s="25">
        <f t="shared" si="58"/>
        <v>0</v>
      </c>
      <c r="R97" s="24">
        <v>0</v>
      </c>
      <c r="S97" s="24">
        <v>0</v>
      </c>
      <c r="T97" s="25">
        <f t="shared" si="59"/>
        <v>0</v>
      </c>
      <c r="U97" s="24">
        <v>0</v>
      </c>
      <c r="V97" s="24">
        <v>0</v>
      </c>
      <c r="W97" s="25">
        <f t="shared" si="60"/>
        <v>0</v>
      </c>
      <c r="X97" s="24">
        <v>0</v>
      </c>
      <c r="Y97" s="24">
        <v>0</v>
      </c>
      <c r="Z97" s="25">
        <f t="shared" si="61"/>
        <v>0</v>
      </c>
      <c r="AA97" s="24">
        <v>0</v>
      </c>
      <c r="AB97" s="24">
        <v>0</v>
      </c>
      <c r="AC97" s="25">
        <f t="shared" si="62"/>
        <v>0</v>
      </c>
      <c r="AD97" s="24">
        <v>0</v>
      </c>
      <c r="AE97" s="24">
        <v>0</v>
      </c>
      <c r="AF97" s="25">
        <f t="shared" si="63"/>
        <v>0</v>
      </c>
      <c r="AG97" s="24">
        <v>299</v>
      </c>
      <c r="AH97" s="24">
        <v>0</v>
      </c>
      <c r="AI97" s="25">
        <f t="shared" si="64"/>
        <v>0</v>
      </c>
      <c r="AJ97" s="24">
        <v>295</v>
      </c>
      <c r="AK97" s="25">
        <f t="shared" si="65"/>
        <v>0.98662207357859533</v>
      </c>
      <c r="AL97" s="24">
        <f t="shared" si="66"/>
        <v>0</v>
      </c>
      <c r="AM97" s="24">
        <v>0</v>
      </c>
      <c r="AN97" s="24">
        <v>0</v>
      </c>
      <c r="AO97" s="25">
        <f t="shared" si="67"/>
        <v>0</v>
      </c>
      <c r="AP97" s="24">
        <v>0</v>
      </c>
      <c r="AQ97" s="22">
        <v>0</v>
      </c>
      <c r="AR97" s="25">
        <f t="shared" si="68"/>
        <v>0</v>
      </c>
      <c r="AS97" s="24">
        <v>0</v>
      </c>
      <c r="AT97" s="24">
        <v>0</v>
      </c>
      <c r="AU97" s="25">
        <f t="shared" si="69"/>
        <v>0</v>
      </c>
      <c r="AV97" s="24">
        <v>0</v>
      </c>
      <c r="AW97" s="24">
        <v>0</v>
      </c>
      <c r="AX97" s="25">
        <f t="shared" si="70"/>
        <v>0</v>
      </c>
      <c r="AY97" s="24">
        <v>0</v>
      </c>
      <c r="AZ97" s="24">
        <v>0</v>
      </c>
      <c r="BA97" s="25">
        <f t="shared" si="71"/>
        <v>0</v>
      </c>
      <c r="BB97" s="24">
        <v>0</v>
      </c>
      <c r="BC97" s="24">
        <v>0</v>
      </c>
      <c r="BD97" s="25">
        <f t="shared" si="72"/>
        <v>0</v>
      </c>
      <c r="BE97" s="24">
        <v>0</v>
      </c>
      <c r="BF97" s="24">
        <v>0</v>
      </c>
      <c r="BG97" s="25">
        <f t="shared" si="73"/>
        <v>0</v>
      </c>
      <c r="BH97" s="24">
        <v>0</v>
      </c>
      <c r="BI97" s="24">
        <v>0</v>
      </c>
      <c r="BJ97" s="25">
        <f t="shared" si="74"/>
        <v>0</v>
      </c>
      <c r="BK97" s="24">
        <v>0</v>
      </c>
      <c r="BL97" s="24">
        <v>0</v>
      </c>
      <c r="BM97" s="25">
        <f t="shared" si="75"/>
        <v>0</v>
      </c>
      <c r="BN97" s="24">
        <v>0</v>
      </c>
      <c r="BO97" s="24">
        <v>0</v>
      </c>
      <c r="BP97" s="25">
        <f t="shared" si="76"/>
        <v>0</v>
      </c>
      <c r="BQ97" s="24">
        <v>0</v>
      </c>
      <c r="BR97" s="26">
        <f t="shared" si="77"/>
        <v>0</v>
      </c>
      <c r="BS97" s="27">
        <v>0</v>
      </c>
      <c r="BT97" s="16"/>
      <c r="BU97" s="16"/>
      <c r="BV97" s="16"/>
      <c r="BW97" s="16"/>
    </row>
    <row r="98" spans="1:75" ht="16.5" customHeight="1" outlineLevel="3" thickBot="1" x14ac:dyDescent="0.3">
      <c r="A98" s="30" t="s">
        <v>126</v>
      </c>
      <c r="B98" s="22">
        <f t="shared" si="53"/>
        <v>255</v>
      </c>
      <c r="C98" s="22">
        <v>0</v>
      </c>
      <c r="D98" s="22">
        <v>0</v>
      </c>
      <c r="E98" s="23">
        <f t="shared" si="54"/>
        <v>0</v>
      </c>
      <c r="F98" s="22">
        <v>0</v>
      </c>
      <c r="G98" s="22">
        <v>0</v>
      </c>
      <c r="H98" s="23">
        <f t="shared" si="55"/>
        <v>0</v>
      </c>
      <c r="I98" s="22">
        <v>0</v>
      </c>
      <c r="J98" s="22">
        <v>0</v>
      </c>
      <c r="K98" s="23">
        <f t="shared" si="56"/>
        <v>0</v>
      </c>
      <c r="L98" s="22">
        <v>0</v>
      </c>
      <c r="M98" s="24">
        <v>0</v>
      </c>
      <c r="N98" s="25">
        <f t="shared" si="57"/>
        <v>0</v>
      </c>
      <c r="O98" s="24">
        <v>0</v>
      </c>
      <c r="P98" s="24">
        <v>0</v>
      </c>
      <c r="Q98" s="25">
        <f t="shared" si="58"/>
        <v>0</v>
      </c>
      <c r="R98" s="24">
        <v>0</v>
      </c>
      <c r="S98" s="24">
        <v>0</v>
      </c>
      <c r="T98" s="25">
        <f t="shared" si="59"/>
        <v>0</v>
      </c>
      <c r="U98" s="24">
        <v>0</v>
      </c>
      <c r="V98" s="24">
        <v>0</v>
      </c>
      <c r="W98" s="25">
        <f t="shared" si="60"/>
        <v>0</v>
      </c>
      <c r="X98" s="24">
        <v>0</v>
      </c>
      <c r="Y98" s="24">
        <v>0</v>
      </c>
      <c r="Z98" s="25">
        <f t="shared" si="61"/>
        <v>0</v>
      </c>
      <c r="AA98" s="24">
        <v>0</v>
      </c>
      <c r="AB98" s="24">
        <v>0</v>
      </c>
      <c r="AC98" s="25">
        <f t="shared" si="62"/>
        <v>0</v>
      </c>
      <c r="AD98" s="24">
        <v>0</v>
      </c>
      <c r="AE98" s="24">
        <v>0</v>
      </c>
      <c r="AF98" s="25">
        <f t="shared" si="63"/>
        <v>0</v>
      </c>
      <c r="AG98" s="24">
        <v>255</v>
      </c>
      <c r="AH98" s="24">
        <v>4</v>
      </c>
      <c r="AI98" s="25">
        <f t="shared" si="64"/>
        <v>1.5686274509803921E-2</v>
      </c>
      <c r="AJ98" s="24">
        <v>253</v>
      </c>
      <c r="AK98" s="25">
        <f t="shared" si="65"/>
        <v>0.99215686274509807</v>
      </c>
      <c r="AL98" s="24">
        <f t="shared" si="66"/>
        <v>0</v>
      </c>
      <c r="AM98" s="24">
        <v>0</v>
      </c>
      <c r="AN98" s="24">
        <v>0</v>
      </c>
      <c r="AO98" s="25">
        <f t="shared" si="67"/>
        <v>0</v>
      </c>
      <c r="AP98" s="24">
        <v>0</v>
      </c>
      <c r="AQ98" s="22">
        <v>0</v>
      </c>
      <c r="AR98" s="25">
        <f t="shared" si="68"/>
        <v>0</v>
      </c>
      <c r="AS98" s="24">
        <v>0</v>
      </c>
      <c r="AT98" s="24">
        <v>0</v>
      </c>
      <c r="AU98" s="25">
        <f t="shared" si="69"/>
        <v>0</v>
      </c>
      <c r="AV98" s="24">
        <v>0</v>
      </c>
      <c r="AW98" s="24">
        <v>0</v>
      </c>
      <c r="AX98" s="25">
        <f t="shared" si="70"/>
        <v>0</v>
      </c>
      <c r="AY98" s="24">
        <v>0</v>
      </c>
      <c r="AZ98" s="24">
        <v>0</v>
      </c>
      <c r="BA98" s="25">
        <f t="shared" si="71"/>
        <v>0</v>
      </c>
      <c r="BB98" s="24">
        <v>0</v>
      </c>
      <c r="BC98" s="24">
        <v>0</v>
      </c>
      <c r="BD98" s="25">
        <f t="shared" si="72"/>
        <v>0</v>
      </c>
      <c r="BE98" s="24">
        <v>0</v>
      </c>
      <c r="BF98" s="24">
        <v>0</v>
      </c>
      <c r="BG98" s="25">
        <f t="shared" si="73"/>
        <v>0</v>
      </c>
      <c r="BH98" s="24">
        <v>0</v>
      </c>
      <c r="BI98" s="24">
        <v>0</v>
      </c>
      <c r="BJ98" s="25">
        <f t="shared" si="74"/>
        <v>0</v>
      </c>
      <c r="BK98" s="24">
        <v>0</v>
      </c>
      <c r="BL98" s="24">
        <v>0</v>
      </c>
      <c r="BM98" s="25">
        <f t="shared" si="75"/>
        <v>0</v>
      </c>
      <c r="BN98" s="24">
        <v>0</v>
      </c>
      <c r="BO98" s="24">
        <v>0</v>
      </c>
      <c r="BP98" s="25">
        <f t="shared" si="76"/>
        <v>0</v>
      </c>
      <c r="BQ98" s="24">
        <v>0</v>
      </c>
      <c r="BR98" s="26">
        <f t="shared" si="77"/>
        <v>0</v>
      </c>
      <c r="BS98" s="27">
        <v>0</v>
      </c>
      <c r="BT98" s="16"/>
      <c r="BU98" s="16"/>
      <c r="BV98" s="16"/>
      <c r="BW98" s="16"/>
    </row>
    <row r="99" spans="1:75" ht="16.5" customHeight="1" outlineLevel="3" thickBot="1" x14ac:dyDescent="0.3">
      <c r="A99" s="30" t="s">
        <v>127</v>
      </c>
      <c r="B99" s="22">
        <f t="shared" si="53"/>
        <v>325</v>
      </c>
      <c r="C99" s="22">
        <v>0</v>
      </c>
      <c r="D99" s="22">
        <v>0</v>
      </c>
      <c r="E99" s="23">
        <f t="shared" si="54"/>
        <v>0</v>
      </c>
      <c r="F99" s="22">
        <v>0</v>
      </c>
      <c r="G99" s="22">
        <v>0</v>
      </c>
      <c r="H99" s="23">
        <f t="shared" si="55"/>
        <v>0</v>
      </c>
      <c r="I99" s="22">
        <v>0</v>
      </c>
      <c r="J99" s="22">
        <v>0</v>
      </c>
      <c r="K99" s="23">
        <f t="shared" si="56"/>
        <v>0</v>
      </c>
      <c r="L99" s="22">
        <v>0</v>
      </c>
      <c r="M99" s="24">
        <v>0</v>
      </c>
      <c r="N99" s="25">
        <f t="shared" si="57"/>
        <v>0</v>
      </c>
      <c r="O99" s="24">
        <v>0</v>
      </c>
      <c r="P99" s="24">
        <v>0</v>
      </c>
      <c r="Q99" s="25">
        <f t="shared" si="58"/>
        <v>0</v>
      </c>
      <c r="R99" s="24">
        <v>0</v>
      </c>
      <c r="S99" s="24">
        <v>0</v>
      </c>
      <c r="T99" s="25">
        <f t="shared" si="59"/>
        <v>0</v>
      </c>
      <c r="U99" s="24">
        <v>0</v>
      </c>
      <c r="V99" s="24">
        <v>0</v>
      </c>
      <c r="W99" s="25">
        <f t="shared" si="60"/>
        <v>0</v>
      </c>
      <c r="X99" s="24">
        <v>0</v>
      </c>
      <c r="Y99" s="24">
        <v>0</v>
      </c>
      <c r="Z99" s="25">
        <f t="shared" si="61"/>
        <v>0</v>
      </c>
      <c r="AA99" s="24">
        <v>0</v>
      </c>
      <c r="AB99" s="24">
        <v>0</v>
      </c>
      <c r="AC99" s="25">
        <f t="shared" si="62"/>
        <v>0</v>
      </c>
      <c r="AD99" s="24">
        <v>0</v>
      </c>
      <c r="AE99" s="24">
        <v>0</v>
      </c>
      <c r="AF99" s="25">
        <f t="shared" si="63"/>
        <v>0</v>
      </c>
      <c r="AG99" s="24">
        <v>325</v>
      </c>
      <c r="AH99" s="24">
        <v>2</v>
      </c>
      <c r="AI99" s="25">
        <f t="shared" si="64"/>
        <v>6.1538461538461538E-3</v>
      </c>
      <c r="AJ99" s="24">
        <v>321</v>
      </c>
      <c r="AK99" s="25">
        <f t="shared" si="65"/>
        <v>0.98769230769230765</v>
      </c>
      <c r="AL99" s="24">
        <f t="shared" si="66"/>
        <v>0</v>
      </c>
      <c r="AM99" s="24">
        <v>0</v>
      </c>
      <c r="AN99" s="24">
        <v>0</v>
      </c>
      <c r="AO99" s="25">
        <f t="shared" si="67"/>
        <v>0</v>
      </c>
      <c r="AP99" s="24">
        <v>0</v>
      </c>
      <c r="AQ99" s="22">
        <v>0</v>
      </c>
      <c r="AR99" s="25">
        <f t="shared" si="68"/>
        <v>0</v>
      </c>
      <c r="AS99" s="24">
        <v>0</v>
      </c>
      <c r="AT99" s="24">
        <v>0</v>
      </c>
      <c r="AU99" s="25">
        <f t="shared" si="69"/>
        <v>0</v>
      </c>
      <c r="AV99" s="24">
        <v>0</v>
      </c>
      <c r="AW99" s="24">
        <v>0</v>
      </c>
      <c r="AX99" s="25">
        <f t="shared" si="70"/>
        <v>0</v>
      </c>
      <c r="AY99" s="24">
        <v>0</v>
      </c>
      <c r="AZ99" s="24">
        <v>0</v>
      </c>
      <c r="BA99" s="25">
        <f t="shared" si="71"/>
        <v>0</v>
      </c>
      <c r="BB99" s="24">
        <v>0</v>
      </c>
      <c r="BC99" s="24">
        <v>0</v>
      </c>
      <c r="BD99" s="25">
        <f t="shared" si="72"/>
        <v>0</v>
      </c>
      <c r="BE99" s="24">
        <v>0</v>
      </c>
      <c r="BF99" s="24">
        <v>0</v>
      </c>
      <c r="BG99" s="25">
        <f t="shared" si="73"/>
        <v>0</v>
      </c>
      <c r="BH99" s="24">
        <v>0</v>
      </c>
      <c r="BI99" s="24">
        <v>0</v>
      </c>
      <c r="BJ99" s="25">
        <f t="shared" si="74"/>
        <v>0</v>
      </c>
      <c r="BK99" s="24">
        <v>0</v>
      </c>
      <c r="BL99" s="24">
        <v>0</v>
      </c>
      <c r="BM99" s="25">
        <f t="shared" si="75"/>
        <v>0</v>
      </c>
      <c r="BN99" s="24">
        <v>0</v>
      </c>
      <c r="BO99" s="24">
        <v>0</v>
      </c>
      <c r="BP99" s="25">
        <f t="shared" si="76"/>
        <v>0</v>
      </c>
      <c r="BQ99" s="24">
        <v>0</v>
      </c>
      <c r="BR99" s="26">
        <f t="shared" si="77"/>
        <v>0</v>
      </c>
      <c r="BS99" s="27">
        <v>2</v>
      </c>
      <c r="BT99" s="16"/>
      <c r="BU99" s="16"/>
      <c r="BV99" s="16"/>
      <c r="BW99" s="16"/>
    </row>
    <row r="100" spans="1:75" ht="16.5" customHeight="1" outlineLevel="3" thickBot="1" x14ac:dyDescent="0.3">
      <c r="A100" s="30" t="s">
        <v>128</v>
      </c>
      <c r="B100" s="22">
        <f t="shared" si="53"/>
        <v>372</v>
      </c>
      <c r="C100" s="22">
        <v>0</v>
      </c>
      <c r="D100" s="22">
        <v>0</v>
      </c>
      <c r="E100" s="23">
        <f t="shared" si="54"/>
        <v>0</v>
      </c>
      <c r="F100" s="22">
        <v>0</v>
      </c>
      <c r="G100" s="22">
        <v>0</v>
      </c>
      <c r="H100" s="23">
        <f t="shared" si="55"/>
        <v>0</v>
      </c>
      <c r="I100" s="22">
        <v>0</v>
      </c>
      <c r="J100" s="22">
        <v>0</v>
      </c>
      <c r="K100" s="23">
        <f t="shared" si="56"/>
        <v>0</v>
      </c>
      <c r="L100" s="22">
        <v>0</v>
      </c>
      <c r="M100" s="24">
        <v>0</v>
      </c>
      <c r="N100" s="25">
        <f t="shared" si="57"/>
        <v>0</v>
      </c>
      <c r="O100" s="24">
        <v>0</v>
      </c>
      <c r="P100" s="24">
        <v>0</v>
      </c>
      <c r="Q100" s="25">
        <f t="shared" si="58"/>
        <v>0</v>
      </c>
      <c r="R100" s="24">
        <v>0</v>
      </c>
      <c r="S100" s="24">
        <v>0</v>
      </c>
      <c r="T100" s="25">
        <f t="shared" si="59"/>
        <v>0</v>
      </c>
      <c r="U100" s="24">
        <v>0</v>
      </c>
      <c r="V100" s="24">
        <v>0</v>
      </c>
      <c r="W100" s="25">
        <f t="shared" si="60"/>
        <v>0</v>
      </c>
      <c r="X100" s="24">
        <v>0</v>
      </c>
      <c r="Y100" s="24">
        <v>0</v>
      </c>
      <c r="Z100" s="25">
        <f t="shared" si="61"/>
        <v>0</v>
      </c>
      <c r="AA100" s="24">
        <v>0</v>
      </c>
      <c r="AB100" s="24">
        <v>0</v>
      </c>
      <c r="AC100" s="25">
        <f t="shared" si="62"/>
        <v>0</v>
      </c>
      <c r="AD100" s="24">
        <v>0</v>
      </c>
      <c r="AE100" s="24">
        <v>0</v>
      </c>
      <c r="AF100" s="25">
        <f t="shared" si="63"/>
        <v>0</v>
      </c>
      <c r="AG100" s="24">
        <v>372</v>
      </c>
      <c r="AH100" s="24">
        <v>1</v>
      </c>
      <c r="AI100" s="25">
        <f t="shared" si="64"/>
        <v>2.6881720430107529E-3</v>
      </c>
      <c r="AJ100" s="24">
        <v>368</v>
      </c>
      <c r="AK100" s="25">
        <f t="shared" si="65"/>
        <v>0.989247311827957</v>
      </c>
      <c r="AL100" s="24">
        <f t="shared" si="66"/>
        <v>0</v>
      </c>
      <c r="AM100" s="24">
        <v>0</v>
      </c>
      <c r="AN100" s="24">
        <v>0</v>
      </c>
      <c r="AO100" s="25">
        <f t="shared" si="67"/>
        <v>0</v>
      </c>
      <c r="AP100" s="24">
        <v>0</v>
      </c>
      <c r="AQ100" s="22">
        <v>0</v>
      </c>
      <c r="AR100" s="25">
        <f t="shared" si="68"/>
        <v>0</v>
      </c>
      <c r="AS100" s="24">
        <v>0</v>
      </c>
      <c r="AT100" s="24">
        <v>0</v>
      </c>
      <c r="AU100" s="25">
        <f t="shared" si="69"/>
        <v>0</v>
      </c>
      <c r="AV100" s="24">
        <v>0</v>
      </c>
      <c r="AW100" s="24">
        <v>0</v>
      </c>
      <c r="AX100" s="25">
        <f t="shared" si="70"/>
        <v>0</v>
      </c>
      <c r="AY100" s="24">
        <v>0</v>
      </c>
      <c r="AZ100" s="24">
        <v>0</v>
      </c>
      <c r="BA100" s="25">
        <f t="shared" si="71"/>
        <v>0</v>
      </c>
      <c r="BB100" s="24">
        <v>0</v>
      </c>
      <c r="BC100" s="24">
        <v>0</v>
      </c>
      <c r="BD100" s="25">
        <f t="shared" si="72"/>
        <v>0</v>
      </c>
      <c r="BE100" s="24">
        <v>0</v>
      </c>
      <c r="BF100" s="24">
        <v>0</v>
      </c>
      <c r="BG100" s="25">
        <f t="shared" si="73"/>
        <v>0</v>
      </c>
      <c r="BH100" s="24">
        <v>0</v>
      </c>
      <c r="BI100" s="24">
        <v>0</v>
      </c>
      <c r="BJ100" s="25">
        <f t="shared" si="74"/>
        <v>0</v>
      </c>
      <c r="BK100" s="24">
        <v>0</v>
      </c>
      <c r="BL100" s="24">
        <v>0</v>
      </c>
      <c r="BM100" s="25">
        <f t="shared" si="75"/>
        <v>0</v>
      </c>
      <c r="BN100" s="24">
        <v>0</v>
      </c>
      <c r="BO100" s="24">
        <v>0</v>
      </c>
      <c r="BP100" s="25">
        <f t="shared" si="76"/>
        <v>0</v>
      </c>
      <c r="BQ100" s="24">
        <v>0</v>
      </c>
      <c r="BR100" s="26">
        <f t="shared" si="77"/>
        <v>0</v>
      </c>
      <c r="BS100" s="27">
        <v>0</v>
      </c>
      <c r="BT100" s="16"/>
      <c r="BU100" s="16"/>
      <c r="BV100" s="16"/>
      <c r="BW100" s="16"/>
    </row>
    <row r="101" spans="1:75" ht="16.5" customHeight="1" outlineLevel="3" thickBot="1" x14ac:dyDescent="0.3">
      <c r="A101" s="30" t="s">
        <v>129</v>
      </c>
      <c r="B101" s="22">
        <f t="shared" si="53"/>
        <v>321</v>
      </c>
      <c r="C101" s="22">
        <v>0</v>
      </c>
      <c r="D101" s="22">
        <v>0</v>
      </c>
      <c r="E101" s="23">
        <f t="shared" si="54"/>
        <v>0</v>
      </c>
      <c r="F101" s="22">
        <v>0</v>
      </c>
      <c r="G101" s="22">
        <v>0</v>
      </c>
      <c r="H101" s="23">
        <f t="shared" si="55"/>
        <v>0</v>
      </c>
      <c r="I101" s="22">
        <v>0</v>
      </c>
      <c r="J101" s="22">
        <v>0</v>
      </c>
      <c r="K101" s="23">
        <f t="shared" si="56"/>
        <v>0</v>
      </c>
      <c r="L101" s="22">
        <v>0</v>
      </c>
      <c r="M101" s="24">
        <v>0</v>
      </c>
      <c r="N101" s="25">
        <f t="shared" si="57"/>
        <v>0</v>
      </c>
      <c r="O101" s="24">
        <v>0</v>
      </c>
      <c r="P101" s="24">
        <v>0</v>
      </c>
      <c r="Q101" s="25">
        <f t="shared" si="58"/>
        <v>0</v>
      </c>
      <c r="R101" s="24">
        <v>0</v>
      </c>
      <c r="S101" s="24">
        <v>0</v>
      </c>
      <c r="T101" s="25">
        <f t="shared" si="59"/>
        <v>0</v>
      </c>
      <c r="U101" s="24">
        <v>0</v>
      </c>
      <c r="V101" s="24">
        <v>0</v>
      </c>
      <c r="W101" s="25">
        <f t="shared" si="60"/>
        <v>0</v>
      </c>
      <c r="X101" s="24">
        <v>0</v>
      </c>
      <c r="Y101" s="24">
        <v>0</v>
      </c>
      <c r="Z101" s="25">
        <f t="shared" si="61"/>
        <v>0</v>
      </c>
      <c r="AA101" s="24">
        <v>0</v>
      </c>
      <c r="AB101" s="24">
        <v>0</v>
      </c>
      <c r="AC101" s="25">
        <f t="shared" si="62"/>
        <v>0</v>
      </c>
      <c r="AD101" s="24">
        <v>0</v>
      </c>
      <c r="AE101" s="24">
        <v>0</v>
      </c>
      <c r="AF101" s="25">
        <f t="shared" si="63"/>
        <v>0</v>
      </c>
      <c r="AG101" s="24">
        <v>321</v>
      </c>
      <c r="AH101" s="24">
        <v>0</v>
      </c>
      <c r="AI101" s="25">
        <f t="shared" si="64"/>
        <v>0</v>
      </c>
      <c r="AJ101" s="24">
        <v>321</v>
      </c>
      <c r="AK101" s="25">
        <f t="shared" si="65"/>
        <v>1</v>
      </c>
      <c r="AL101" s="24">
        <f t="shared" si="66"/>
        <v>0</v>
      </c>
      <c r="AM101" s="24">
        <v>0</v>
      </c>
      <c r="AN101" s="24">
        <v>0</v>
      </c>
      <c r="AO101" s="25">
        <f t="shared" si="67"/>
        <v>0</v>
      </c>
      <c r="AP101" s="24">
        <v>0</v>
      </c>
      <c r="AQ101" s="22">
        <v>0</v>
      </c>
      <c r="AR101" s="25">
        <f t="shared" si="68"/>
        <v>0</v>
      </c>
      <c r="AS101" s="24">
        <v>0</v>
      </c>
      <c r="AT101" s="24">
        <v>0</v>
      </c>
      <c r="AU101" s="25">
        <f t="shared" si="69"/>
        <v>0</v>
      </c>
      <c r="AV101" s="24">
        <v>0</v>
      </c>
      <c r="AW101" s="24">
        <v>0</v>
      </c>
      <c r="AX101" s="25">
        <f t="shared" si="70"/>
        <v>0</v>
      </c>
      <c r="AY101" s="24">
        <v>0</v>
      </c>
      <c r="AZ101" s="24">
        <v>0</v>
      </c>
      <c r="BA101" s="25">
        <f t="shared" si="71"/>
        <v>0</v>
      </c>
      <c r="BB101" s="24">
        <v>0</v>
      </c>
      <c r="BC101" s="24">
        <v>0</v>
      </c>
      <c r="BD101" s="25">
        <f t="shared" si="72"/>
        <v>0</v>
      </c>
      <c r="BE101" s="24">
        <v>0</v>
      </c>
      <c r="BF101" s="24">
        <v>0</v>
      </c>
      <c r="BG101" s="25">
        <f t="shared" si="73"/>
        <v>0</v>
      </c>
      <c r="BH101" s="24">
        <v>0</v>
      </c>
      <c r="BI101" s="24">
        <v>0</v>
      </c>
      <c r="BJ101" s="25">
        <f t="shared" si="74"/>
        <v>0</v>
      </c>
      <c r="BK101" s="24">
        <v>0</v>
      </c>
      <c r="BL101" s="24">
        <v>0</v>
      </c>
      <c r="BM101" s="25">
        <f t="shared" si="75"/>
        <v>0</v>
      </c>
      <c r="BN101" s="24">
        <v>0</v>
      </c>
      <c r="BO101" s="24">
        <v>0</v>
      </c>
      <c r="BP101" s="25">
        <f t="shared" si="76"/>
        <v>0</v>
      </c>
      <c r="BQ101" s="24">
        <v>0</v>
      </c>
      <c r="BR101" s="26">
        <f t="shared" si="77"/>
        <v>0</v>
      </c>
      <c r="BS101" s="27">
        <v>0</v>
      </c>
      <c r="BT101" s="16"/>
      <c r="BU101" s="16"/>
      <c r="BV101" s="16"/>
      <c r="BW101" s="16"/>
    </row>
    <row r="102" spans="1:75" ht="16.5" customHeight="1" outlineLevel="3" thickBot="1" x14ac:dyDescent="0.3">
      <c r="A102" s="30" t="s">
        <v>130</v>
      </c>
      <c r="B102" s="22">
        <f t="shared" si="53"/>
        <v>120</v>
      </c>
      <c r="C102" s="22">
        <v>0</v>
      </c>
      <c r="D102" s="22">
        <v>0</v>
      </c>
      <c r="E102" s="23">
        <f t="shared" si="54"/>
        <v>0</v>
      </c>
      <c r="F102" s="22">
        <v>0</v>
      </c>
      <c r="G102" s="22">
        <v>0</v>
      </c>
      <c r="H102" s="23">
        <f t="shared" si="55"/>
        <v>0</v>
      </c>
      <c r="I102" s="22">
        <v>0</v>
      </c>
      <c r="J102" s="22">
        <v>0</v>
      </c>
      <c r="K102" s="23">
        <f t="shared" si="56"/>
        <v>0</v>
      </c>
      <c r="L102" s="22">
        <v>0</v>
      </c>
      <c r="M102" s="24">
        <v>0</v>
      </c>
      <c r="N102" s="25">
        <f t="shared" si="57"/>
        <v>0</v>
      </c>
      <c r="O102" s="24">
        <v>0</v>
      </c>
      <c r="P102" s="24">
        <v>0</v>
      </c>
      <c r="Q102" s="25">
        <f t="shared" si="58"/>
        <v>0</v>
      </c>
      <c r="R102" s="24">
        <v>0</v>
      </c>
      <c r="S102" s="24">
        <v>0</v>
      </c>
      <c r="T102" s="25">
        <f t="shared" si="59"/>
        <v>0</v>
      </c>
      <c r="U102" s="24">
        <v>0</v>
      </c>
      <c r="V102" s="24">
        <v>0</v>
      </c>
      <c r="W102" s="25">
        <f t="shared" si="60"/>
        <v>0</v>
      </c>
      <c r="X102" s="24">
        <v>0</v>
      </c>
      <c r="Y102" s="24">
        <v>0</v>
      </c>
      <c r="Z102" s="25">
        <f t="shared" si="61"/>
        <v>0</v>
      </c>
      <c r="AA102" s="24">
        <v>0</v>
      </c>
      <c r="AB102" s="24">
        <v>0</v>
      </c>
      <c r="AC102" s="25">
        <f t="shared" si="62"/>
        <v>0</v>
      </c>
      <c r="AD102" s="24">
        <v>0</v>
      </c>
      <c r="AE102" s="24">
        <v>0</v>
      </c>
      <c r="AF102" s="25">
        <f t="shared" si="63"/>
        <v>0</v>
      </c>
      <c r="AG102" s="24">
        <v>120</v>
      </c>
      <c r="AH102" s="24">
        <v>0</v>
      </c>
      <c r="AI102" s="25">
        <f t="shared" si="64"/>
        <v>0</v>
      </c>
      <c r="AJ102" s="24">
        <v>120</v>
      </c>
      <c r="AK102" s="25">
        <f t="shared" si="65"/>
        <v>1</v>
      </c>
      <c r="AL102" s="24">
        <f t="shared" si="66"/>
        <v>0</v>
      </c>
      <c r="AM102" s="24">
        <v>0</v>
      </c>
      <c r="AN102" s="24">
        <v>0</v>
      </c>
      <c r="AO102" s="25">
        <f t="shared" si="67"/>
        <v>0</v>
      </c>
      <c r="AP102" s="24">
        <v>0</v>
      </c>
      <c r="AQ102" s="22">
        <v>0</v>
      </c>
      <c r="AR102" s="25">
        <f t="shared" si="68"/>
        <v>0</v>
      </c>
      <c r="AS102" s="24">
        <v>0</v>
      </c>
      <c r="AT102" s="24">
        <v>0</v>
      </c>
      <c r="AU102" s="25">
        <f t="shared" si="69"/>
        <v>0</v>
      </c>
      <c r="AV102" s="24">
        <v>0</v>
      </c>
      <c r="AW102" s="24">
        <v>0</v>
      </c>
      <c r="AX102" s="25">
        <f t="shared" si="70"/>
        <v>0</v>
      </c>
      <c r="AY102" s="24">
        <v>0</v>
      </c>
      <c r="AZ102" s="24">
        <v>0</v>
      </c>
      <c r="BA102" s="25">
        <f t="shared" si="71"/>
        <v>0</v>
      </c>
      <c r="BB102" s="24">
        <v>0</v>
      </c>
      <c r="BC102" s="24">
        <v>0</v>
      </c>
      <c r="BD102" s="25">
        <f t="shared" si="72"/>
        <v>0</v>
      </c>
      <c r="BE102" s="24">
        <v>0</v>
      </c>
      <c r="BF102" s="24">
        <v>0</v>
      </c>
      <c r="BG102" s="25">
        <f t="shared" si="73"/>
        <v>0</v>
      </c>
      <c r="BH102" s="24">
        <v>0</v>
      </c>
      <c r="BI102" s="24">
        <v>0</v>
      </c>
      <c r="BJ102" s="25">
        <f t="shared" si="74"/>
        <v>0</v>
      </c>
      <c r="BK102" s="24">
        <v>0</v>
      </c>
      <c r="BL102" s="24">
        <v>0</v>
      </c>
      <c r="BM102" s="25">
        <f t="shared" si="75"/>
        <v>0</v>
      </c>
      <c r="BN102" s="24">
        <v>0</v>
      </c>
      <c r="BO102" s="24">
        <v>0</v>
      </c>
      <c r="BP102" s="25">
        <f t="shared" si="76"/>
        <v>0</v>
      </c>
      <c r="BQ102" s="24">
        <v>0</v>
      </c>
      <c r="BR102" s="26">
        <f t="shared" si="77"/>
        <v>0</v>
      </c>
      <c r="BS102" s="27">
        <v>0</v>
      </c>
      <c r="BT102" s="16"/>
      <c r="BU102" s="16"/>
      <c r="BV102" s="16"/>
      <c r="BW102" s="16"/>
    </row>
    <row r="103" spans="1:75" ht="16.5" customHeight="1" outlineLevel="3" thickBot="1" x14ac:dyDescent="0.3">
      <c r="A103" s="30" t="s">
        <v>131</v>
      </c>
      <c r="B103" s="22">
        <f t="shared" si="53"/>
        <v>376</v>
      </c>
      <c r="C103" s="22">
        <v>0</v>
      </c>
      <c r="D103" s="22">
        <v>0</v>
      </c>
      <c r="E103" s="23">
        <f t="shared" si="54"/>
        <v>0</v>
      </c>
      <c r="F103" s="22">
        <v>0</v>
      </c>
      <c r="G103" s="22">
        <v>0</v>
      </c>
      <c r="H103" s="23">
        <f t="shared" si="55"/>
        <v>0</v>
      </c>
      <c r="I103" s="22">
        <v>0</v>
      </c>
      <c r="J103" s="22">
        <v>0</v>
      </c>
      <c r="K103" s="23">
        <f t="shared" si="56"/>
        <v>0</v>
      </c>
      <c r="L103" s="22">
        <v>0</v>
      </c>
      <c r="M103" s="24">
        <v>0</v>
      </c>
      <c r="N103" s="25">
        <f t="shared" si="57"/>
        <v>0</v>
      </c>
      <c r="O103" s="24">
        <v>0</v>
      </c>
      <c r="P103" s="24">
        <v>0</v>
      </c>
      <c r="Q103" s="25">
        <f t="shared" si="58"/>
        <v>0</v>
      </c>
      <c r="R103" s="24">
        <v>0</v>
      </c>
      <c r="S103" s="24">
        <v>0</v>
      </c>
      <c r="T103" s="25">
        <f t="shared" si="59"/>
        <v>0</v>
      </c>
      <c r="U103" s="24">
        <v>0</v>
      </c>
      <c r="V103" s="24">
        <v>0</v>
      </c>
      <c r="W103" s="25">
        <f t="shared" si="60"/>
        <v>0</v>
      </c>
      <c r="X103" s="24">
        <v>0</v>
      </c>
      <c r="Y103" s="24">
        <v>0</v>
      </c>
      <c r="Z103" s="25">
        <f t="shared" si="61"/>
        <v>0</v>
      </c>
      <c r="AA103" s="24">
        <v>0</v>
      </c>
      <c r="AB103" s="24">
        <v>0</v>
      </c>
      <c r="AC103" s="25">
        <f t="shared" si="62"/>
        <v>0</v>
      </c>
      <c r="AD103" s="24">
        <v>0</v>
      </c>
      <c r="AE103" s="24">
        <v>0</v>
      </c>
      <c r="AF103" s="25">
        <f t="shared" si="63"/>
        <v>0</v>
      </c>
      <c r="AG103" s="24">
        <v>376</v>
      </c>
      <c r="AH103" s="24">
        <v>0</v>
      </c>
      <c r="AI103" s="25">
        <f t="shared" si="64"/>
        <v>0</v>
      </c>
      <c r="AJ103" s="24">
        <v>369</v>
      </c>
      <c r="AK103" s="25">
        <f t="shared" si="65"/>
        <v>0.9813829787234043</v>
      </c>
      <c r="AL103" s="24">
        <f t="shared" si="66"/>
        <v>0</v>
      </c>
      <c r="AM103" s="24">
        <v>0</v>
      </c>
      <c r="AN103" s="24">
        <v>0</v>
      </c>
      <c r="AO103" s="25">
        <f t="shared" si="67"/>
        <v>0</v>
      </c>
      <c r="AP103" s="24">
        <v>0</v>
      </c>
      <c r="AQ103" s="22">
        <v>0</v>
      </c>
      <c r="AR103" s="25">
        <f t="shared" si="68"/>
        <v>0</v>
      </c>
      <c r="AS103" s="24">
        <v>0</v>
      </c>
      <c r="AT103" s="24">
        <v>0</v>
      </c>
      <c r="AU103" s="25">
        <f t="shared" si="69"/>
        <v>0</v>
      </c>
      <c r="AV103" s="24">
        <v>0</v>
      </c>
      <c r="AW103" s="24">
        <v>0</v>
      </c>
      <c r="AX103" s="25">
        <f t="shared" si="70"/>
        <v>0</v>
      </c>
      <c r="AY103" s="24">
        <v>0</v>
      </c>
      <c r="AZ103" s="24">
        <v>0</v>
      </c>
      <c r="BA103" s="25">
        <f t="shared" si="71"/>
        <v>0</v>
      </c>
      <c r="BB103" s="24">
        <v>0</v>
      </c>
      <c r="BC103" s="24">
        <v>0</v>
      </c>
      <c r="BD103" s="25">
        <f t="shared" si="72"/>
        <v>0</v>
      </c>
      <c r="BE103" s="24">
        <v>0</v>
      </c>
      <c r="BF103" s="24">
        <v>0</v>
      </c>
      <c r="BG103" s="25">
        <f t="shared" si="73"/>
        <v>0</v>
      </c>
      <c r="BH103" s="24">
        <v>0</v>
      </c>
      <c r="BI103" s="24">
        <v>0</v>
      </c>
      <c r="BJ103" s="25">
        <f t="shared" si="74"/>
        <v>0</v>
      </c>
      <c r="BK103" s="24">
        <v>0</v>
      </c>
      <c r="BL103" s="24">
        <v>0</v>
      </c>
      <c r="BM103" s="25">
        <f t="shared" si="75"/>
        <v>0</v>
      </c>
      <c r="BN103" s="24">
        <v>0</v>
      </c>
      <c r="BO103" s="24">
        <v>0</v>
      </c>
      <c r="BP103" s="25">
        <f t="shared" si="76"/>
        <v>0</v>
      </c>
      <c r="BQ103" s="24">
        <v>0</v>
      </c>
      <c r="BR103" s="26">
        <f t="shared" si="77"/>
        <v>0</v>
      </c>
      <c r="BS103" s="27">
        <v>0</v>
      </c>
      <c r="BT103" s="16"/>
      <c r="BU103" s="16"/>
      <c r="BV103" s="16"/>
      <c r="BW103" s="16"/>
    </row>
    <row r="104" spans="1:75" ht="16.5" customHeight="1" outlineLevel="3" thickBot="1" x14ac:dyDescent="0.3">
      <c r="A104" s="30" t="s">
        <v>132</v>
      </c>
      <c r="B104" s="22">
        <f t="shared" si="53"/>
        <v>124</v>
      </c>
      <c r="C104" s="22">
        <v>0</v>
      </c>
      <c r="D104" s="22">
        <v>0</v>
      </c>
      <c r="E104" s="23">
        <f t="shared" si="54"/>
        <v>0</v>
      </c>
      <c r="F104" s="22">
        <v>0</v>
      </c>
      <c r="G104" s="22">
        <v>0</v>
      </c>
      <c r="H104" s="23">
        <f t="shared" si="55"/>
        <v>0</v>
      </c>
      <c r="I104" s="22">
        <v>0</v>
      </c>
      <c r="J104" s="22">
        <v>0</v>
      </c>
      <c r="K104" s="23">
        <f t="shared" si="56"/>
        <v>0</v>
      </c>
      <c r="L104" s="22">
        <v>0</v>
      </c>
      <c r="M104" s="24">
        <v>0</v>
      </c>
      <c r="N104" s="25">
        <f t="shared" si="57"/>
        <v>0</v>
      </c>
      <c r="O104" s="24">
        <v>0</v>
      </c>
      <c r="P104" s="24">
        <v>0</v>
      </c>
      <c r="Q104" s="25">
        <f t="shared" si="58"/>
        <v>0</v>
      </c>
      <c r="R104" s="24">
        <v>0</v>
      </c>
      <c r="S104" s="24">
        <v>0</v>
      </c>
      <c r="T104" s="25">
        <f t="shared" si="59"/>
        <v>0</v>
      </c>
      <c r="U104" s="24">
        <v>0</v>
      </c>
      <c r="V104" s="24">
        <v>0</v>
      </c>
      <c r="W104" s="25">
        <f t="shared" si="60"/>
        <v>0</v>
      </c>
      <c r="X104" s="24">
        <v>0</v>
      </c>
      <c r="Y104" s="24">
        <v>0</v>
      </c>
      <c r="Z104" s="25">
        <f t="shared" si="61"/>
        <v>0</v>
      </c>
      <c r="AA104" s="24">
        <v>0</v>
      </c>
      <c r="AB104" s="24">
        <v>0</v>
      </c>
      <c r="AC104" s="25">
        <f t="shared" si="62"/>
        <v>0</v>
      </c>
      <c r="AD104" s="24">
        <v>0</v>
      </c>
      <c r="AE104" s="24">
        <v>0</v>
      </c>
      <c r="AF104" s="25">
        <f t="shared" si="63"/>
        <v>0</v>
      </c>
      <c r="AG104" s="24">
        <v>124</v>
      </c>
      <c r="AH104" s="24">
        <v>0</v>
      </c>
      <c r="AI104" s="25">
        <f t="shared" si="64"/>
        <v>0</v>
      </c>
      <c r="AJ104" s="24">
        <v>124</v>
      </c>
      <c r="AK104" s="25">
        <f t="shared" si="65"/>
        <v>1</v>
      </c>
      <c r="AL104" s="24">
        <f t="shared" si="66"/>
        <v>0</v>
      </c>
      <c r="AM104" s="24">
        <v>0</v>
      </c>
      <c r="AN104" s="24">
        <v>0</v>
      </c>
      <c r="AO104" s="25">
        <f t="shared" si="67"/>
        <v>0</v>
      </c>
      <c r="AP104" s="24">
        <v>0</v>
      </c>
      <c r="AQ104" s="22">
        <v>0</v>
      </c>
      <c r="AR104" s="25">
        <f t="shared" si="68"/>
        <v>0</v>
      </c>
      <c r="AS104" s="24">
        <v>0</v>
      </c>
      <c r="AT104" s="24">
        <v>0</v>
      </c>
      <c r="AU104" s="25">
        <f t="shared" si="69"/>
        <v>0</v>
      </c>
      <c r="AV104" s="24">
        <v>0</v>
      </c>
      <c r="AW104" s="24">
        <v>0</v>
      </c>
      <c r="AX104" s="25">
        <f t="shared" si="70"/>
        <v>0</v>
      </c>
      <c r="AY104" s="24">
        <v>0</v>
      </c>
      <c r="AZ104" s="24">
        <v>0</v>
      </c>
      <c r="BA104" s="25">
        <f t="shared" si="71"/>
        <v>0</v>
      </c>
      <c r="BB104" s="24">
        <v>0</v>
      </c>
      <c r="BC104" s="24">
        <v>0</v>
      </c>
      <c r="BD104" s="25">
        <f t="shared" si="72"/>
        <v>0</v>
      </c>
      <c r="BE104" s="24">
        <v>0</v>
      </c>
      <c r="BF104" s="24">
        <v>0</v>
      </c>
      <c r="BG104" s="25">
        <f t="shared" si="73"/>
        <v>0</v>
      </c>
      <c r="BH104" s="24">
        <v>0</v>
      </c>
      <c r="BI104" s="24">
        <v>0</v>
      </c>
      <c r="BJ104" s="25">
        <f t="shared" si="74"/>
        <v>0</v>
      </c>
      <c r="BK104" s="24">
        <v>0</v>
      </c>
      <c r="BL104" s="24">
        <v>0</v>
      </c>
      <c r="BM104" s="25">
        <f t="shared" si="75"/>
        <v>0</v>
      </c>
      <c r="BN104" s="24">
        <v>0</v>
      </c>
      <c r="BO104" s="24">
        <v>0</v>
      </c>
      <c r="BP104" s="25">
        <f t="shared" si="76"/>
        <v>0</v>
      </c>
      <c r="BQ104" s="24">
        <v>0</v>
      </c>
      <c r="BR104" s="26">
        <f t="shared" si="77"/>
        <v>0</v>
      </c>
      <c r="BS104" s="27">
        <v>0</v>
      </c>
      <c r="BT104" s="16"/>
      <c r="BU104" s="16"/>
      <c r="BV104" s="16"/>
      <c r="BW104" s="16"/>
    </row>
    <row r="105" spans="1:75" ht="16.5" customHeight="1" outlineLevel="3" thickBot="1" x14ac:dyDescent="0.3">
      <c r="A105" s="30" t="s">
        <v>133</v>
      </c>
      <c r="B105" s="22">
        <f t="shared" ref="B105:B136" si="78">C105+F105+I105+L105+O105+R105+U105+X105+AA105+AD105+AG105</f>
        <v>304</v>
      </c>
      <c r="C105" s="22">
        <v>0</v>
      </c>
      <c r="D105" s="22">
        <v>0</v>
      </c>
      <c r="E105" s="23">
        <f t="shared" ref="E105:E136" si="79">IF(C105&lt;&gt;0,D105/C105,0)</f>
        <v>0</v>
      </c>
      <c r="F105" s="22">
        <v>0</v>
      </c>
      <c r="G105" s="22">
        <v>0</v>
      </c>
      <c r="H105" s="23">
        <f t="shared" ref="H105:H136" si="80">IF(F105&lt;&gt;0,G105/F105,0)</f>
        <v>0</v>
      </c>
      <c r="I105" s="22">
        <v>0</v>
      </c>
      <c r="J105" s="22">
        <v>0</v>
      </c>
      <c r="K105" s="23">
        <f t="shared" ref="K105:K136" si="81">IF(I105&lt;&gt;0,J105/I105,0)</f>
        <v>0</v>
      </c>
      <c r="L105" s="22">
        <v>0</v>
      </c>
      <c r="M105" s="24">
        <v>0</v>
      </c>
      <c r="N105" s="25">
        <f t="shared" ref="N105:N136" si="82">IF(L105&lt;&gt;0,M105/L105,0)</f>
        <v>0</v>
      </c>
      <c r="O105" s="24">
        <v>0</v>
      </c>
      <c r="P105" s="24">
        <v>0</v>
      </c>
      <c r="Q105" s="25">
        <f t="shared" ref="Q105:Q136" si="83">IF(O105&lt;&gt;0,P105/O105,0)</f>
        <v>0</v>
      </c>
      <c r="R105" s="24">
        <v>0</v>
      </c>
      <c r="S105" s="24">
        <v>0</v>
      </c>
      <c r="T105" s="25">
        <f t="shared" ref="T105:T136" si="84">IF(R105&lt;&gt;0,S105/R105,0)</f>
        <v>0</v>
      </c>
      <c r="U105" s="24">
        <v>0</v>
      </c>
      <c r="V105" s="24">
        <v>0</v>
      </c>
      <c r="W105" s="25">
        <f t="shared" ref="W105:W136" si="85">IF(U105&lt;&gt;0,V105/U105,0)</f>
        <v>0</v>
      </c>
      <c r="X105" s="24">
        <v>0</v>
      </c>
      <c r="Y105" s="24">
        <v>0</v>
      </c>
      <c r="Z105" s="25">
        <f t="shared" ref="Z105:Z136" si="86">IF(X105&lt;&gt;0,Y105/X105,0)</f>
        <v>0</v>
      </c>
      <c r="AA105" s="24">
        <v>0</v>
      </c>
      <c r="AB105" s="24">
        <v>0</v>
      </c>
      <c r="AC105" s="25">
        <f t="shared" ref="AC105:AC136" si="87">IF(AA105&lt;&gt;0,AB105/AA105,0)</f>
        <v>0</v>
      </c>
      <c r="AD105" s="24">
        <v>0</v>
      </c>
      <c r="AE105" s="24">
        <v>0</v>
      </c>
      <c r="AF105" s="25">
        <f t="shared" ref="AF105:AF136" si="88">IF(AD105&lt;&gt;0,AE105/AD105,0)</f>
        <v>0</v>
      </c>
      <c r="AG105" s="24">
        <v>304</v>
      </c>
      <c r="AH105" s="24">
        <v>0</v>
      </c>
      <c r="AI105" s="25">
        <f t="shared" ref="AI105:AI136" si="89">IF(AG105&lt;&gt;0,AH105/AG105,0)</f>
        <v>0</v>
      </c>
      <c r="AJ105" s="24">
        <v>298</v>
      </c>
      <c r="AK105" s="25">
        <f t="shared" ref="AK105:AK136" si="90">IF(AG105&lt;&gt;0,AJ105/AG105,0)</f>
        <v>0.98026315789473684</v>
      </c>
      <c r="AL105" s="24">
        <f t="shared" ref="AL105:AL136" si="91">AM105+AP105+AS105+AV105+AY105+BB105+BE105+BH105+BK105+BN105</f>
        <v>0</v>
      </c>
      <c r="AM105" s="24">
        <v>0</v>
      </c>
      <c r="AN105" s="24">
        <v>0</v>
      </c>
      <c r="AO105" s="25">
        <f t="shared" ref="AO105:AO136" si="92">IF(AM105&lt;&gt;0,AN105/AM105,0)</f>
        <v>0</v>
      </c>
      <c r="AP105" s="24">
        <v>0</v>
      </c>
      <c r="AQ105" s="22">
        <v>0</v>
      </c>
      <c r="AR105" s="25">
        <f t="shared" ref="AR105:AR136" si="93">IF(AP105&lt;&gt;0,AQ105/AP105,0)</f>
        <v>0</v>
      </c>
      <c r="AS105" s="24">
        <v>0</v>
      </c>
      <c r="AT105" s="24">
        <v>0</v>
      </c>
      <c r="AU105" s="25">
        <f t="shared" ref="AU105:AU136" si="94">IF(AS105&lt;&gt;0,AT105/AS105,0)</f>
        <v>0</v>
      </c>
      <c r="AV105" s="24">
        <v>0</v>
      </c>
      <c r="AW105" s="24">
        <v>0</v>
      </c>
      <c r="AX105" s="25">
        <f t="shared" ref="AX105:AX136" si="95">IF(AV105&lt;&gt;0,AW105/AV105,0)</f>
        <v>0</v>
      </c>
      <c r="AY105" s="24">
        <v>0</v>
      </c>
      <c r="AZ105" s="24">
        <v>0</v>
      </c>
      <c r="BA105" s="25">
        <f t="shared" ref="BA105:BA136" si="96">IF(AY105&lt;&gt;0,AZ105/AY105,0)</f>
        <v>0</v>
      </c>
      <c r="BB105" s="24">
        <v>0</v>
      </c>
      <c r="BC105" s="24">
        <v>0</v>
      </c>
      <c r="BD105" s="25">
        <f t="shared" ref="BD105:BD136" si="97">IF(BB105&lt;&gt;0,BC105/BB105,0)</f>
        <v>0</v>
      </c>
      <c r="BE105" s="24">
        <v>0</v>
      </c>
      <c r="BF105" s="24">
        <v>0</v>
      </c>
      <c r="BG105" s="25">
        <f t="shared" ref="BG105:BG136" si="98">IF(BE105&lt;&gt;0,BF105/BE105,0)</f>
        <v>0</v>
      </c>
      <c r="BH105" s="24">
        <v>0</v>
      </c>
      <c r="BI105" s="24">
        <v>0</v>
      </c>
      <c r="BJ105" s="25">
        <f t="shared" ref="BJ105:BJ136" si="99">IF(BH105&lt;&gt;0,BI105/BH105,0)</f>
        <v>0</v>
      </c>
      <c r="BK105" s="24">
        <v>0</v>
      </c>
      <c r="BL105" s="24">
        <v>0</v>
      </c>
      <c r="BM105" s="25">
        <f t="shared" ref="BM105:BM136" si="100">IF(BK105&lt;&gt;0,BL105/BK105,0)</f>
        <v>0</v>
      </c>
      <c r="BN105" s="24">
        <v>0</v>
      </c>
      <c r="BO105" s="24">
        <v>0</v>
      </c>
      <c r="BP105" s="25">
        <f t="shared" ref="BP105:BP136" si="101">IF(BN105&lt;&gt;0,BO105/BN105,0)</f>
        <v>0</v>
      </c>
      <c r="BQ105" s="24">
        <v>0</v>
      </c>
      <c r="BR105" s="26">
        <f t="shared" ref="BR105:BR136" si="102">IF(BN105&lt;&gt;0,BQ105/BN105,0)</f>
        <v>0</v>
      </c>
      <c r="BS105" s="27">
        <v>0</v>
      </c>
      <c r="BT105" s="16"/>
      <c r="BU105" s="16"/>
      <c r="BV105" s="16"/>
      <c r="BW105" s="16"/>
    </row>
    <row r="106" spans="1:75" ht="16.5" customHeight="1" outlineLevel="3" thickBot="1" x14ac:dyDescent="0.3">
      <c r="A106" s="30" t="s">
        <v>134</v>
      </c>
      <c r="B106" s="22">
        <f t="shared" si="78"/>
        <v>353</v>
      </c>
      <c r="C106" s="22">
        <v>0</v>
      </c>
      <c r="D106" s="22">
        <v>0</v>
      </c>
      <c r="E106" s="23">
        <f t="shared" si="79"/>
        <v>0</v>
      </c>
      <c r="F106" s="22">
        <v>0</v>
      </c>
      <c r="G106" s="22">
        <v>0</v>
      </c>
      <c r="H106" s="23">
        <f t="shared" si="80"/>
        <v>0</v>
      </c>
      <c r="I106" s="22">
        <v>0</v>
      </c>
      <c r="J106" s="22">
        <v>0</v>
      </c>
      <c r="K106" s="23">
        <f t="shared" si="81"/>
        <v>0</v>
      </c>
      <c r="L106" s="22">
        <v>0</v>
      </c>
      <c r="M106" s="24">
        <v>0</v>
      </c>
      <c r="N106" s="25">
        <f t="shared" si="82"/>
        <v>0</v>
      </c>
      <c r="O106" s="24">
        <v>0</v>
      </c>
      <c r="P106" s="24">
        <v>0</v>
      </c>
      <c r="Q106" s="25">
        <f t="shared" si="83"/>
        <v>0</v>
      </c>
      <c r="R106" s="24">
        <v>0</v>
      </c>
      <c r="S106" s="24">
        <v>0</v>
      </c>
      <c r="T106" s="25">
        <f t="shared" si="84"/>
        <v>0</v>
      </c>
      <c r="U106" s="24">
        <v>0</v>
      </c>
      <c r="V106" s="24">
        <v>0</v>
      </c>
      <c r="W106" s="25">
        <f t="shared" si="85"/>
        <v>0</v>
      </c>
      <c r="X106" s="24">
        <v>0</v>
      </c>
      <c r="Y106" s="24">
        <v>0</v>
      </c>
      <c r="Z106" s="25">
        <f t="shared" si="86"/>
        <v>0</v>
      </c>
      <c r="AA106" s="24">
        <v>0</v>
      </c>
      <c r="AB106" s="24">
        <v>0</v>
      </c>
      <c r="AC106" s="25">
        <f t="shared" si="87"/>
        <v>0</v>
      </c>
      <c r="AD106" s="24">
        <v>0</v>
      </c>
      <c r="AE106" s="24">
        <v>0</v>
      </c>
      <c r="AF106" s="25">
        <f t="shared" si="88"/>
        <v>0</v>
      </c>
      <c r="AG106" s="24">
        <v>353</v>
      </c>
      <c r="AH106" s="24">
        <v>2</v>
      </c>
      <c r="AI106" s="25">
        <f t="shared" si="89"/>
        <v>5.6657223796033997E-3</v>
      </c>
      <c r="AJ106" s="24">
        <v>350</v>
      </c>
      <c r="AK106" s="25">
        <f t="shared" si="90"/>
        <v>0.99150141643059486</v>
      </c>
      <c r="AL106" s="24">
        <f t="shared" si="91"/>
        <v>0</v>
      </c>
      <c r="AM106" s="24">
        <v>0</v>
      </c>
      <c r="AN106" s="24">
        <v>0</v>
      </c>
      <c r="AO106" s="25">
        <f t="shared" si="92"/>
        <v>0</v>
      </c>
      <c r="AP106" s="24">
        <v>0</v>
      </c>
      <c r="AQ106" s="22">
        <v>0</v>
      </c>
      <c r="AR106" s="25">
        <f t="shared" si="93"/>
        <v>0</v>
      </c>
      <c r="AS106" s="24">
        <v>0</v>
      </c>
      <c r="AT106" s="24">
        <v>0</v>
      </c>
      <c r="AU106" s="25">
        <f t="shared" si="94"/>
        <v>0</v>
      </c>
      <c r="AV106" s="24">
        <v>0</v>
      </c>
      <c r="AW106" s="24">
        <v>0</v>
      </c>
      <c r="AX106" s="25">
        <f t="shared" si="95"/>
        <v>0</v>
      </c>
      <c r="AY106" s="24">
        <v>0</v>
      </c>
      <c r="AZ106" s="24">
        <v>0</v>
      </c>
      <c r="BA106" s="25">
        <f t="shared" si="96"/>
        <v>0</v>
      </c>
      <c r="BB106" s="24">
        <v>0</v>
      </c>
      <c r="BC106" s="24">
        <v>0</v>
      </c>
      <c r="BD106" s="25">
        <f t="shared" si="97"/>
        <v>0</v>
      </c>
      <c r="BE106" s="24">
        <v>0</v>
      </c>
      <c r="BF106" s="24">
        <v>0</v>
      </c>
      <c r="BG106" s="25">
        <f t="shared" si="98"/>
        <v>0</v>
      </c>
      <c r="BH106" s="24">
        <v>0</v>
      </c>
      <c r="BI106" s="24">
        <v>0</v>
      </c>
      <c r="BJ106" s="25">
        <f t="shared" si="99"/>
        <v>0</v>
      </c>
      <c r="BK106" s="24">
        <v>0</v>
      </c>
      <c r="BL106" s="24">
        <v>0</v>
      </c>
      <c r="BM106" s="25">
        <f t="shared" si="100"/>
        <v>0</v>
      </c>
      <c r="BN106" s="24">
        <v>0</v>
      </c>
      <c r="BO106" s="24">
        <v>0</v>
      </c>
      <c r="BP106" s="25">
        <f t="shared" si="101"/>
        <v>0</v>
      </c>
      <c r="BQ106" s="24">
        <v>0</v>
      </c>
      <c r="BR106" s="26">
        <f t="shared" si="102"/>
        <v>0</v>
      </c>
      <c r="BS106" s="27">
        <v>0</v>
      </c>
      <c r="BT106" s="16"/>
      <c r="BU106" s="16"/>
      <c r="BV106" s="16"/>
      <c r="BW106" s="16"/>
    </row>
    <row r="107" spans="1:75" ht="16.5" customHeight="1" outlineLevel="3" thickBot="1" x14ac:dyDescent="0.3">
      <c r="A107" s="30" t="s">
        <v>135</v>
      </c>
      <c r="B107" s="22">
        <f t="shared" si="78"/>
        <v>297</v>
      </c>
      <c r="C107" s="22">
        <v>0</v>
      </c>
      <c r="D107" s="22">
        <v>0</v>
      </c>
      <c r="E107" s="23">
        <f t="shared" si="79"/>
        <v>0</v>
      </c>
      <c r="F107" s="22">
        <v>0</v>
      </c>
      <c r="G107" s="22">
        <v>0</v>
      </c>
      <c r="H107" s="23">
        <f t="shared" si="80"/>
        <v>0</v>
      </c>
      <c r="I107" s="22">
        <v>0</v>
      </c>
      <c r="J107" s="22">
        <v>0</v>
      </c>
      <c r="K107" s="23">
        <f t="shared" si="81"/>
        <v>0</v>
      </c>
      <c r="L107" s="22">
        <v>0</v>
      </c>
      <c r="M107" s="24">
        <v>0</v>
      </c>
      <c r="N107" s="25">
        <f t="shared" si="82"/>
        <v>0</v>
      </c>
      <c r="O107" s="24">
        <v>0</v>
      </c>
      <c r="P107" s="24">
        <v>0</v>
      </c>
      <c r="Q107" s="25">
        <f t="shared" si="83"/>
        <v>0</v>
      </c>
      <c r="R107" s="24">
        <v>0</v>
      </c>
      <c r="S107" s="24">
        <v>0</v>
      </c>
      <c r="T107" s="25">
        <f t="shared" si="84"/>
        <v>0</v>
      </c>
      <c r="U107" s="24">
        <v>0</v>
      </c>
      <c r="V107" s="24">
        <v>0</v>
      </c>
      <c r="W107" s="25">
        <f t="shared" si="85"/>
        <v>0</v>
      </c>
      <c r="X107" s="24">
        <v>0</v>
      </c>
      <c r="Y107" s="24">
        <v>0</v>
      </c>
      <c r="Z107" s="25">
        <f t="shared" si="86"/>
        <v>0</v>
      </c>
      <c r="AA107" s="24">
        <v>0</v>
      </c>
      <c r="AB107" s="24">
        <v>0</v>
      </c>
      <c r="AC107" s="25">
        <f t="shared" si="87"/>
        <v>0</v>
      </c>
      <c r="AD107" s="24">
        <v>0</v>
      </c>
      <c r="AE107" s="24">
        <v>0</v>
      </c>
      <c r="AF107" s="25">
        <f t="shared" si="88"/>
        <v>0</v>
      </c>
      <c r="AG107" s="24">
        <v>297</v>
      </c>
      <c r="AH107" s="24">
        <v>4</v>
      </c>
      <c r="AI107" s="25">
        <f t="shared" si="89"/>
        <v>1.3468013468013467E-2</v>
      </c>
      <c r="AJ107" s="24">
        <v>295</v>
      </c>
      <c r="AK107" s="25">
        <f t="shared" si="90"/>
        <v>0.9932659932659933</v>
      </c>
      <c r="AL107" s="24">
        <f t="shared" si="91"/>
        <v>0</v>
      </c>
      <c r="AM107" s="24">
        <v>0</v>
      </c>
      <c r="AN107" s="24">
        <v>0</v>
      </c>
      <c r="AO107" s="25">
        <f t="shared" si="92"/>
        <v>0</v>
      </c>
      <c r="AP107" s="24">
        <v>0</v>
      </c>
      <c r="AQ107" s="22">
        <v>0</v>
      </c>
      <c r="AR107" s="25">
        <f t="shared" si="93"/>
        <v>0</v>
      </c>
      <c r="AS107" s="24">
        <v>0</v>
      </c>
      <c r="AT107" s="24">
        <v>0</v>
      </c>
      <c r="AU107" s="25">
        <f t="shared" si="94"/>
        <v>0</v>
      </c>
      <c r="AV107" s="24">
        <v>0</v>
      </c>
      <c r="AW107" s="24">
        <v>0</v>
      </c>
      <c r="AX107" s="25">
        <f t="shared" si="95"/>
        <v>0</v>
      </c>
      <c r="AY107" s="24">
        <v>0</v>
      </c>
      <c r="AZ107" s="24">
        <v>0</v>
      </c>
      <c r="BA107" s="25">
        <f t="shared" si="96"/>
        <v>0</v>
      </c>
      <c r="BB107" s="24">
        <v>0</v>
      </c>
      <c r="BC107" s="24">
        <v>0</v>
      </c>
      <c r="BD107" s="25">
        <f t="shared" si="97"/>
        <v>0</v>
      </c>
      <c r="BE107" s="24">
        <v>0</v>
      </c>
      <c r="BF107" s="24">
        <v>0</v>
      </c>
      <c r="BG107" s="25">
        <f t="shared" si="98"/>
        <v>0</v>
      </c>
      <c r="BH107" s="24">
        <v>0</v>
      </c>
      <c r="BI107" s="24">
        <v>0</v>
      </c>
      <c r="BJ107" s="25">
        <f t="shared" si="99"/>
        <v>0</v>
      </c>
      <c r="BK107" s="24">
        <v>0</v>
      </c>
      <c r="BL107" s="24">
        <v>0</v>
      </c>
      <c r="BM107" s="25">
        <f t="shared" si="100"/>
        <v>0</v>
      </c>
      <c r="BN107" s="24">
        <v>0</v>
      </c>
      <c r="BO107" s="24">
        <v>0</v>
      </c>
      <c r="BP107" s="25">
        <f t="shared" si="101"/>
        <v>0</v>
      </c>
      <c r="BQ107" s="24">
        <v>0</v>
      </c>
      <c r="BR107" s="26">
        <f t="shared" si="102"/>
        <v>0</v>
      </c>
      <c r="BS107" s="27">
        <v>0</v>
      </c>
      <c r="BT107" s="16"/>
      <c r="BU107" s="16"/>
      <c r="BV107" s="16"/>
      <c r="BW107" s="16"/>
    </row>
    <row r="108" spans="1:75" ht="16.5" customHeight="1" outlineLevel="3" thickBot="1" x14ac:dyDescent="0.3">
      <c r="A108" s="30" t="s">
        <v>136</v>
      </c>
      <c r="B108" s="22">
        <f t="shared" si="78"/>
        <v>273</v>
      </c>
      <c r="C108" s="22">
        <v>0</v>
      </c>
      <c r="D108" s="22">
        <v>0</v>
      </c>
      <c r="E108" s="23">
        <f t="shared" si="79"/>
        <v>0</v>
      </c>
      <c r="F108" s="22">
        <v>0</v>
      </c>
      <c r="G108" s="22">
        <v>0</v>
      </c>
      <c r="H108" s="23">
        <f t="shared" si="80"/>
        <v>0</v>
      </c>
      <c r="I108" s="22">
        <v>0</v>
      </c>
      <c r="J108" s="22">
        <v>0</v>
      </c>
      <c r="K108" s="23">
        <f t="shared" si="81"/>
        <v>0</v>
      </c>
      <c r="L108" s="22">
        <v>0</v>
      </c>
      <c r="M108" s="24">
        <v>0</v>
      </c>
      <c r="N108" s="25">
        <f t="shared" si="82"/>
        <v>0</v>
      </c>
      <c r="O108" s="24">
        <v>0</v>
      </c>
      <c r="P108" s="24">
        <v>0</v>
      </c>
      <c r="Q108" s="25">
        <f t="shared" si="83"/>
        <v>0</v>
      </c>
      <c r="R108" s="24">
        <v>0</v>
      </c>
      <c r="S108" s="24">
        <v>0</v>
      </c>
      <c r="T108" s="25">
        <f t="shared" si="84"/>
        <v>0</v>
      </c>
      <c r="U108" s="24">
        <v>0</v>
      </c>
      <c r="V108" s="24">
        <v>0</v>
      </c>
      <c r="W108" s="25">
        <f t="shared" si="85"/>
        <v>0</v>
      </c>
      <c r="X108" s="24">
        <v>0</v>
      </c>
      <c r="Y108" s="24">
        <v>0</v>
      </c>
      <c r="Z108" s="25">
        <f t="shared" si="86"/>
        <v>0</v>
      </c>
      <c r="AA108" s="24">
        <v>0</v>
      </c>
      <c r="AB108" s="24">
        <v>0</v>
      </c>
      <c r="AC108" s="25">
        <f t="shared" si="87"/>
        <v>0</v>
      </c>
      <c r="AD108" s="24">
        <v>0</v>
      </c>
      <c r="AE108" s="24">
        <v>0</v>
      </c>
      <c r="AF108" s="25">
        <f t="shared" si="88"/>
        <v>0</v>
      </c>
      <c r="AG108" s="24">
        <v>273</v>
      </c>
      <c r="AH108" s="24">
        <v>9</v>
      </c>
      <c r="AI108" s="25">
        <f t="shared" si="89"/>
        <v>3.2967032967032968E-2</v>
      </c>
      <c r="AJ108" s="24">
        <v>269</v>
      </c>
      <c r="AK108" s="25">
        <f t="shared" si="90"/>
        <v>0.9853479853479854</v>
      </c>
      <c r="AL108" s="24">
        <f t="shared" si="91"/>
        <v>0</v>
      </c>
      <c r="AM108" s="24">
        <v>0</v>
      </c>
      <c r="AN108" s="24">
        <v>0</v>
      </c>
      <c r="AO108" s="25">
        <f t="shared" si="92"/>
        <v>0</v>
      </c>
      <c r="AP108" s="24">
        <v>0</v>
      </c>
      <c r="AQ108" s="22">
        <v>0</v>
      </c>
      <c r="AR108" s="25">
        <f t="shared" si="93"/>
        <v>0</v>
      </c>
      <c r="AS108" s="24">
        <v>0</v>
      </c>
      <c r="AT108" s="24">
        <v>0</v>
      </c>
      <c r="AU108" s="25">
        <f t="shared" si="94"/>
        <v>0</v>
      </c>
      <c r="AV108" s="24">
        <v>0</v>
      </c>
      <c r="AW108" s="24">
        <v>0</v>
      </c>
      <c r="AX108" s="25">
        <f t="shared" si="95"/>
        <v>0</v>
      </c>
      <c r="AY108" s="24">
        <v>0</v>
      </c>
      <c r="AZ108" s="24">
        <v>0</v>
      </c>
      <c r="BA108" s="25">
        <f t="shared" si="96"/>
        <v>0</v>
      </c>
      <c r="BB108" s="24">
        <v>0</v>
      </c>
      <c r="BC108" s="24">
        <v>0</v>
      </c>
      <c r="BD108" s="25">
        <f t="shared" si="97"/>
        <v>0</v>
      </c>
      <c r="BE108" s="24">
        <v>0</v>
      </c>
      <c r="BF108" s="24">
        <v>0</v>
      </c>
      <c r="BG108" s="25">
        <f t="shared" si="98"/>
        <v>0</v>
      </c>
      <c r="BH108" s="24">
        <v>0</v>
      </c>
      <c r="BI108" s="24">
        <v>0</v>
      </c>
      <c r="BJ108" s="25">
        <f t="shared" si="99"/>
        <v>0</v>
      </c>
      <c r="BK108" s="24">
        <v>0</v>
      </c>
      <c r="BL108" s="24">
        <v>0</v>
      </c>
      <c r="BM108" s="25">
        <f t="shared" si="100"/>
        <v>0</v>
      </c>
      <c r="BN108" s="24">
        <v>0</v>
      </c>
      <c r="BO108" s="24">
        <v>0</v>
      </c>
      <c r="BP108" s="25">
        <f t="shared" si="101"/>
        <v>0</v>
      </c>
      <c r="BQ108" s="24">
        <v>0</v>
      </c>
      <c r="BR108" s="26">
        <f t="shared" si="102"/>
        <v>0</v>
      </c>
      <c r="BS108" s="27">
        <v>0</v>
      </c>
      <c r="BT108" s="16"/>
      <c r="BU108" s="16"/>
      <c r="BV108" s="16"/>
      <c r="BW108" s="16"/>
    </row>
    <row r="109" spans="1:75" ht="16.5" customHeight="1" outlineLevel="3" thickBot="1" x14ac:dyDescent="0.3">
      <c r="A109" s="30" t="s">
        <v>137</v>
      </c>
      <c r="B109" s="22">
        <f t="shared" si="78"/>
        <v>223</v>
      </c>
      <c r="C109" s="22">
        <v>0</v>
      </c>
      <c r="D109" s="22">
        <v>0</v>
      </c>
      <c r="E109" s="23">
        <f t="shared" si="79"/>
        <v>0</v>
      </c>
      <c r="F109" s="22">
        <v>0</v>
      </c>
      <c r="G109" s="22">
        <v>0</v>
      </c>
      <c r="H109" s="23">
        <f t="shared" si="80"/>
        <v>0</v>
      </c>
      <c r="I109" s="22">
        <v>0</v>
      </c>
      <c r="J109" s="22">
        <v>0</v>
      </c>
      <c r="K109" s="23">
        <f t="shared" si="81"/>
        <v>0</v>
      </c>
      <c r="L109" s="22">
        <v>0</v>
      </c>
      <c r="M109" s="24">
        <v>0</v>
      </c>
      <c r="N109" s="25">
        <f t="shared" si="82"/>
        <v>0</v>
      </c>
      <c r="O109" s="24">
        <v>0</v>
      </c>
      <c r="P109" s="24">
        <v>0</v>
      </c>
      <c r="Q109" s="25">
        <f t="shared" si="83"/>
        <v>0</v>
      </c>
      <c r="R109" s="24">
        <v>0</v>
      </c>
      <c r="S109" s="24">
        <v>0</v>
      </c>
      <c r="T109" s="25">
        <f t="shared" si="84"/>
        <v>0</v>
      </c>
      <c r="U109" s="24">
        <v>0</v>
      </c>
      <c r="V109" s="24">
        <v>0</v>
      </c>
      <c r="W109" s="25">
        <f t="shared" si="85"/>
        <v>0</v>
      </c>
      <c r="X109" s="24">
        <v>0</v>
      </c>
      <c r="Y109" s="24">
        <v>0</v>
      </c>
      <c r="Z109" s="25">
        <f t="shared" si="86"/>
        <v>0</v>
      </c>
      <c r="AA109" s="24">
        <v>0</v>
      </c>
      <c r="AB109" s="24">
        <v>0</v>
      </c>
      <c r="AC109" s="25">
        <f t="shared" si="87"/>
        <v>0</v>
      </c>
      <c r="AD109" s="24">
        <v>0</v>
      </c>
      <c r="AE109" s="24">
        <v>0</v>
      </c>
      <c r="AF109" s="25">
        <f t="shared" si="88"/>
        <v>0</v>
      </c>
      <c r="AG109" s="24">
        <v>223</v>
      </c>
      <c r="AH109" s="24">
        <v>0</v>
      </c>
      <c r="AI109" s="25">
        <f t="shared" si="89"/>
        <v>0</v>
      </c>
      <c r="AJ109" s="24">
        <v>207</v>
      </c>
      <c r="AK109" s="25">
        <f t="shared" si="90"/>
        <v>0.9282511210762332</v>
      </c>
      <c r="AL109" s="24">
        <f t="shared" si="91"/>
        <v>0</v>
      </c>
      <c r="AM109" s="24">
        <v>0</v>
      </c>
      <c r="AN109" s="24">
        <v>0</v>
      </c>
      <c r="AO109" s="25">
        <f t="shared" si="92"/>
        <v>0</v>
      </c>
      <c r="AP109" s="24">
        <v>0</v>
      </c>
      <c r="AQ109" s="22">
        <v>0</v>
      </c>
      <c r="AR109" s="25">
        <f t="shared" si="93"/>
        <v>0</v>
      </c>
      <c r="AS109" s="24">
        <v>0</v>
      </c>
      <c r="AT109" s="24">
        <v>0</v>
      </c>
      <c r="AU109" s="25">
        <f t="shared" si="94"/>
        <v>0</v>
      </c>
      <c r="AV109" s="24">
        <v>0</v>
      </c>
      <c r="AW109" s="24">
        <v>0</v>
      </c>
      <c r="AX109" s="25">
        <f t="shared" si="95"/>
        <v>0</v>
      </c>
      <c r="AY109" s="24">
        <v>0</v>
      </c>
      <c r="AZ109" s="24">
        <v>0</v>
      </c>
      <c r="BA109" s="25">
        <f t="shared" si="96"/>
        <v>0</v>
      </c>
      <c r="BB109" s="24">
        <v>0</v>
      </c>
      <c r="BC109" s="24">
        <v>0</v>
      </c>
      <c r="BD109" s="25">
        <f t="shared" si="97"/>
        <v>0</v>
      </c>
      <c r="BE109" s="24">
        <v>0</v>
      </c>
      <c r="BF109" s="24">
        <v>0</v>
      </c>
      <c r="BG109" s="25">
        <f t="shared" si="98"/>
        <v>0</v>
      </c>
      <c r="BH109" s="24">
        <v>0</v>
      </c>
      <c r="BI109" s="24">
        <v>0</v>
      </c>
      <c r="BJ109" s="25">
        <f t="shared" si="99"/>
        <v>0</v>
      </c>
      <c r="BK109" s="24">
        <v>0</v>
      </c>
      <c r="BL109" s="24">
        <v>0</v>
      </c>
      <c r="BM109" s="25">
        <f t="shared" si="100"/>
        <v>0</v>
      </c>
      <c r="BN109" s="24">
        <v>0</v>
      </c>
      <c r="BO109" s="24">
        <v>0</v>
      </c>
      <c r="BP109" s="25">
        <f t="shared" si="101"/>
        <v>0</v>
      </c>
      <c r="BQ109" s="24">
        <v>0</v>
      </c>
      <c r="BR109" s="26">
        <f t="shared" si="102"/>
        <v>0</v>
      </c>
      <c r="BS109" s="27">
        <v>0</v>
      </c>
      <c r="BT109" s="16"/>
      <c r="BU109" s="16"/>
      <c r="BV109" s="16"/>
      <c r="BW109" s="16"/>
    </row>
    <row r="110" spans="1:75" ht="16.5" customHeight="1" outlineLevel="3" thickBot="1" x14ac:dyDescent="0.3">
      <c r="A110" s="30" t="s">
        <v>138</v>
      </c>
      <c r="B110" s="22">
        <f t="shared" si="78"/>
        <v>398</v>
      </c>
      <c r="C110" s="22">
        <v>0</v>
      </c>
      <c r="D110" s="22">
        <v>0</v>
      </c>
      <c r="E110" s="23">
        <f t="shared" si="79"/>
        <v>0</v>
      </c>
      <c r="F110" s="22">
        <v>0</v>
      </c>
      <c r="G110" s="22">
        <v>0</v>
      </c>
      <c r="H110" s="23">
        <f t="shared" si="80"/>
        <v>0</v>
      </c>
      <c r="I110" s="22">
        <v>0</v>
      </c>
      <c r="J110" s="22">
        <v>0</v>
      </c>
      <c r="K110" s="23">
        <f t="shared" si="81"/>
        <v>0</v>
      </c>
      <c r="L110" s="22">
        <v>0</v>
      </c>
      <c r="M110" s="24">
        <v>0</v>
      </c>
      <c r="N110" s="25">
        <f t="shared" si="82"/>
        <v>0</v>
      </c>
      <c r="O110" s="24">
        <v>0</v>
      </c>
      <c r="P110" s="24">
        <v>0</v>
      </c>
      <c r="Q110" s="25">
        <f t="shared" si="83"/>
        <v>0</v>
      </c>
      <c r="R110" s="24">
        <v>0</v>
      </c>
      <c r="S110" s="24">
        <v>0</v>
      </c>
      <c r="T110" s="25">
        <f t="shared" si="84"/>
        <v>0</v>
      </c>
      <c r="U110" s="24">
        <v>0</v>
      </c>
      <c r="V110" s="24">
        <v>0</v>
      </c>
      <c r="W110" s="25">
        <f t="shared" si="85"/>
        <v>0</v>
      </c>
      <c r="X110" s="24">
        <v>0</v>
      </c>
      <c r="Y110" s="24">
        <v>0</v>
      </c>
      <c r="Z110" s="25">
        <f t="shared" si="86"/>
        <v>0</v>
      </c>
      <c r="AA110" s="24">
        <v>0</v>
      </c>
      <c r="AB110" s="24">
        <v>0</v>
      </c>
      <c r="AC110" s="25">
        <f t="shared" si="87"/>
        <v>0</v>
      </c>
      <c r="AD110" s="24">
        <v>0</v>
      </c>
      <c r="AE110" s="24">
        <v>0</v>
      </c>
      <c r="AF110" s="25">
        <f t="shared" si="88"/>
        <v>0</v>
      </c>
      <c r="AG110" s="24">
        <v>398</v>
      </c>
      <c r="AH110" s="24">
        <v>8</v>
      </c>
      <c r="AI110" s="25">
        <f t="shared" si="89"/>
        <v>2.0100502512562814E-2</v>
      </c>
      <c r="AJ110" s="24">
        <v>392</v>
      </c>
      <c r="AK110" s="25">
        <f t="shared" si="90"/>
        <v>0.98492462311557794</v>
      </c>
      <c r="AL110" s="24">
        <f t="shared" si="91"/>
        <v>0</v>
      </c>
      <c r="AM110" s="24">
        <v>0</v>
      </c>
      <c r="AN110" s="24">
        <v>0</v>
      </c>
      <c r="AO110" s="25">
        <f t="shared" si="92"/>
        <v>0</v>
      </c>
      <c r="AP110" s="24">
        <v>0</v>
      </c>
      <c r="AQ110" s="22">
        <v>0</v>
      </c>
      <c r="AR110" s="25">
        <f t="shared" si="93"/>
        <v>0</v>
      </c>
      <c r="AS110" s="24">
        <v>0</v>
      </c>
      <c r="AT110" s="24">
        <v>0</v>
      </c>
      <c r="AU110" s="25">
        <f t="shared" si="94"/>
        <v>0</v>
      </c>
      <c r="AV110" s="24">
        <v>0</v>
      </c>
      <c r="AW110" s="24">
        <v>0</v>
      </c>
      <c r="AX110" s="25">
        <f t="shared" si="95"/>
        <v>0</v>
      </c>
      <c r="AY110" s="24">
        <v>0</v>
      </c>
      <c r="AZ110" s="24">
        <v>0</v>
      </c>
      <c r="BA110" s="25">
        <f t="shared" si="96"/>
        <v>0</v>
      </c>
      <c r="BB110" s="24">
        <v>0</v>
      </c>
      <c r="BC110" s="24">
        <v>0</v>
      </c>
      <c r="BD110" s="25">
        <f t="shared" si="97"/>
        <v>0</v>
      </c>
      <c r="BE110" s="24">
        <v>0</v>
      </c>
      <c r="BF110" s="24">
        <v>0</v>
      </c>
      <c r="BG110" s="25">
        <f t="shared" si="98"/>
        <v>0</v>
      </c>
      <c r="BH110" s="24">
        <v>0</v>
      </c>
      <c r="BI110" s="24">
        <v>0</v>
      </c>
      <c r="BJ110" s="25">
        <f t="shared" si="99"/>
        <v>0</v>
      </c>
      <c r="BK110" s="24">
        <v>0</v>
      </c>
      <c r="BL110" s="24">
        <v>0</v>
      </c>
      <c r="BM110" s="25">
        <f t="shared" si="100"/>
        <v>0</v>
      </c>
      <c r="BN110" s="24">
        <v>0</v>
      </c>
      <c r="BO110" s="24">
        <v>0</v>
      </c>
      <c r="BP110" s="25">
        <f t="shared" si="101"/>
        <v>0</v>
      </c>
      <c r="BQ110" s="24">
        <v>0</v>
      </c>
      <c r="BR110" s="26">
        <f t="shared" si="102"/>
        <v>0</v>
      </c>
      <c r="BS110" s="27">
        <v>0</v>
      </c>
      <c r="BT110" s="16"/>
      <c r="BU110" s="16"/>
      <c r="BV110" s="16"/>
      <c r="BW110" s="16"/>
    </row>
    <row r="111" spans="1:75" ht="16.5" customHeight="1" outlineLevel="3" thickBot="1" x14ac:dyDescent="0.3">
      <c r="A111" s="30" t="s">
        <v>139</v>
      </c>
      <c r="B111" s="22">
        <f t="shared" si="78"/>
        <v>238</v>
      </c>
      <c r="C111" s="22">
        <v>0</v>
      </c>
      <c r="D111" s="22">
        <v>0</v>
      </c>
      <c r="E111" s="23">
        <f t="shared" si="79"/>
        <v>0</v>
      </c>
      <c r="F111" s="22">
        <v>0</v>
      </c>
      <c r="G111" s="22">
        <v>0</v>
      </c>
      <c r="H111" s="23">
        <f t="shared" si="80"/>
        <v>0</v>
      </c>
      <c r="I111" s="22">
        <v>0</v>
      </c>
      <c r="J111" s="22">
        <v>0</v>
      </c>
      <c r="K111" s="23">
        <f t="shared" si="81"/>
        <v>0</v>
      </c>
      <c r="L111" s="22">
        <v>0</v>
      </c>
      <c r="M111" s="24">
        <v>0</v>
      </c>
      <c r="N111" s="25">
        <f t="shared" si="82"/>
        <v>0</v>
      </c>
      <c r="O111" s="24">
        <v>0</v>
      </c>
      <c r="P111" s="24">
        <v>0</v>
      </c>
      <c r="Q111" s="25">
        <f t="shared" si="83"/>
        <v>0</v>
      </c>
      <c r="R111" s="24">
        <v>0</v>
      </c>
      <c r="S111" s="24">
        <v>0</v>
      </c>
      <c r="T111" s="25">
        <f t="shared" si="84"/>
        <v>0</v>
      </c>
      <c r="U111" s="24">
        <v>0</v>
      </c>
      <c r="V111" s="24">
        <v>0</v>
      </c>
      <c r="W111" s="25">
        <f t="shared" si="85"/>
        <v>0</v>
      </c>
      <c r="X111" s="24">
        <v>0</v>
      </c>
      <c r="Y111" s="24">
        <v>0</v>
      </c>
      <c r="Z111" s="25">
        <f t="shared" si="86"/>
        <v>0</v>
      </c>
      <c r="AA111" s="24">
        <v>0</v>
      </c>
      <c r="AB111" s="24">
        <v>0</v>
      </c>
      <c r="AC111" s="25">
        <f t="shared" si="87"/>
        <v>0</v>
      </c>
      <c r="AD111" s="24">
        <v>0</v>
      </c>
      <c r="AE111" s="24">
        <v>0</v>
      </c>
      <c r="AF111" s="25">
        <f t="shared" si="88"/>
        <v>0</v>
      </c>
      <c r="AG111" s="24">
        <v>238</v>
      </c>
      <c r="AH111" s="24">
        <v>29</v>
      </c>
      <c r="AI111" s="25">
        <f t="shared" si="89"/>
        <v>0.12184873949579832</v>
      </c>
      <c r="AJ111" s="24">
        <v>220</v>
      </c>
      <c r="AK111" s="25">
        <f t="shared" si="90"/>
        <v>0.92436974789915971</v>
      </c>
      <c r="AL111" s="24">
        <f t="shared" si="91"/>
        <v>0</v>
      </c>
      <c r="AM111" s="24">
        <v>0</v>
      </c>
      <c r="AN111" s="24">
        <v>0</v>
      </c>
      <c r="AO111" s="25">
        <f t="shared" si="92"/>
        <v>0</v>
      </c>
      <c r="AP111" s="24">
        <v>0</v>
      </c>
      <c r="AQ111" s="22">
        <v>0</v>
      </c>
      <c r="AR111" s="25">
        <f t="shared" si="93"/>
        <v>0</v>
      </c>
      <c r="AS111" s="24">
        <v>0</v>
      </c>
      <c r="AT111" s="24">
        <v>0</v>
      </c>
      <c r="AU111" s="25">
        <f t="shared" si="94"/>
        <v>0</v>
      </c>
      <c r="AV111" s="24">
        <v>0</v>
      </c>
      <c r="AW111" s="24">
        <v>0</v>
      </c>
      <c r="AX111" s="25">
        <f t="shared" si="95"/>
        <v>0</v>
      </c>
      <c r="AY111" s="24">
        <v>0</v>
      </c>
      <c r="AZ111" s="24">
        <v>0</v>
      </c>
      <c r="BA111" s="25">
        <f t="shared" si="96"/>
        <v>0</v>
      </c>
      <c r="BB111" s="24">
        <v>0</v>
      </c>
      <c r="BC111" s="24">
        <v>0</v>
      </c>
      <c r="BD111" s="25">
        <f t="shared" si="97"/>
        <v>0</v>
      </c>
      <c r="BE111" s="24">
        <v>0</v>
      </c>
      <c r="BF111" s="24">
        <v>0</v>
      </c>
      <c r="BG111" s="25">
        <f t="shared" si="98"/>
        <v>0</v>
      </c>
      <c r="BH111" s="24">
        <v>0</v>
      </c>
      <c r="BI111" s="24">
        <v>0</v>
      </c>
      <c r="BJ111" s="25">
        <f t="shared" si="99"/>
        <v>0</v>
      </c>
      <c r="BK111" s="24">
        <v>0</v>
      </c>
      <c r="BL111" s="24">
        <v>0</v>
      </c>
      <c r="BM111" s="25">
        <f t="shared" si="100"/>
        <v>0</v>
      </c>
      <c r="BN111" s="24">
        <v>0</v>
      </c>
      <c r="BO111" s="24">
        <v>0</v>
      </c>
      <c r="BP111" s="25">
        <f t="shared" si="101"/>
        <v>0</v>
      </c>
      <c r="BQ111" s="24">
        <v>0</v>
      </c>
      <c r="BR111" s="26">
        <f t="shared" si="102"/>
        <v>0</v>
      </c>
      <c r="BS111" s="27">
        <v>0</v>
      </c>
      <c r="BT111" s="16"/>
      <c r="BU111" s="16"/>
      <c r="BV111" s="16"/>
      <c r="BW111" s="16"/>
    </row>
    <row r="112" spans="1:75" ht="16.5" customHeight="1" outlineLevel="3" thickBot="1" x14ac:dyDescent="0.3">
      <c r="A112" s="30" t="s">
        <v>140</v>
      </c>
      <c r="B112" s="22">
        <f t="shared" si="78"/>
        <v>325</v>
      </c>
      <c r="C112" s="22">
        <v>0</v>
      </c>
      <c r="D112" s="22">
        <v>0</v>
      </c>
      <c r="E112" s="23">
        <f t="shared" si="79"/>
        <v>0</v>
      </c>
      <c r="F112" s="22">
        <v>0</v>
      </c>
      <c r="G112" s="22">
        <v>0</v>
      </c>
      <c r="H112" s="23">
        <f t="shared" si="80"/>
        <v>0</v>
      </c>
      <c r="I112" s="22">
        <v>0</v>
      </c>
      <c r="J112" s="22">
        <v>0</v>
      </c>
      <c r="K112" s="23">
        <f t="shared" si="81"/>
        <v>0</v>
      </c>
      <c r="L112" s="22">
        <v>0</v>
      </c>
      <c r="M112" s="24">
        <v>0</v>
      </c>
      <c r="N112" s="25">
        <f t="shared" si="82"/>
        <v>0</v>
      </c>
      <c r="O112" s="24">
        <v>0</v>
      </c>
      <c r="P112" s="24">
        <v>0</v>
      </c>
      <c r="Q112" s="25">
        <f t="shared" si="83"/>
        <v>0</v>
      </c>
      <c r="R112" s="24">
        <v>0</v>
      </c>
      <c r="S112" s="24">
        <v>0</v>
      </c>
      <c r="T112" s="25">
        <f t="shared" si="84"/>
        <v>0</v>
      </c>
      <c r="U112" s="24">
        <v>0</v>
      </c>
      <c r="V112" s="24">
        <v>0</v>
      </c>
      <c r="W112" s="25">
        <f t="shared" si="85"/>
        <v>0</v>
      </c>
      <c r="X112" s="24">
        <v>0</v>
      </c>
      <c r="Y112" s="24">
        <v>0</v>
      </c>
      <c r="Z112" s="25">
        <f t="shared" si="86"/>
        <v>0</v>
      </c>
      <c r="AA112" s="24">
        <v>0</v>
      </c>
      <c r="AB112" s="24">
        <v>0</v>
      </c>
      <c r="AC112" s="25">
        <f t="shared" si="87"/>
        <v>0</v>
      </c>
      <c r="AD112" s="24">
        <v>0</v>
      </c>
      <c r="AE112" s="24">
        <v>0</v>
      </c>
      <c r="AF112" s="25">
        <f t="shared" si="88"/>
        <v>0</v>
      </c>
      <c r="AG112" s="24">
        <v>325</v>
      </c>
      <c r="AH112" s="24">
        <v>0</v>
      </c>
      <c r="AI112" s="25">
        <f t="shared" si="89"/>
        <v>0</v>
      </c>
      <c r="AJ112" s="24">
        <v>324</v>
      </c>
      <c r="AK112" s="25">
        <f t="shared" si="90"/>
        <v>0.99692307692307691</v>
      </c>
      <c r="AL112" s="24">
        <f t="shared" si="91"/>
        <v>0</v>
      </c>
      <c r="AM112" s="24">
        <v>0</v>
      </c>
      <c r="AN112" s="24">
        <v>0</v>
      </c>
      <c r="AO112" s="25">
        <f t="shared" si="92"/>
        <v>0</v>
      </c>
      <c r="AP112" s="24">
        <v>0</v>
      </c>
      <c r="AQ112" s="22">
        <v>0</v>
      </c>
      <c r="AR112" s="25">
        <f t="shared" si="93"/>
        <v>0</v>
      </c>
      <c r="AS112" s="24">
        <v>0</v>
      </c>
      <c r="AT112" s="24">
        <v>0</v>
      </c>
      <c r="AU112" s="25">
        <f t="shared" si="94"/>
        <v>0</v>
      </c>
      <c r="AV112" s="24">
        <v>0</v>
      </c>
      <c r="AW112" s="24">
        <v>0</v>
      </c>
      <c r="AX112" s="25">
        <f t="shared" si="95"/>
        <v>0</v>
      </c>
      <c r="AY112" s="24">
        <v>0</v>
      </c>
      <c r="AZ112" s="24">
        <v>0</v>
      </c>
      <c r="BA112" s="25">
        <f t="shared" si="96"/>
        <v>0</v>
      </c>
      <c r="BB112" s="24">
        <v>0</v>
      </c>
      <c r="BC112" s="24">
        <v>0</v>
      </c>
      <c r="BD112" s="25">
        <f t="shared" si="97"/>
        <v>0</v>
      </c>
      <c r="BE112" s="24">
        <v>0</v>
      </c>
      <c r="BF112" s="24">
        <v>0</v>
      </c>
      <c r="BG112" s="25">
        <f t="shared" si="98"/>
        <v>0</v>
      </c>
      <c r="BH112" s="24">
        <v>0</v>
      </c>
      <c r="BI112" s="24">
        <v>0</v>
      </c>
      <c r="BJ112" s="25">
        <f t="shared" si="99"/>
        <v>0</v>
      </c>
      <c r="BK112" s="24">
        <v>0</v>
      </c>
      <c r="BL112" s="24">
        <v>0</v>
      </c>
      <c r="BM112" s="25">
        <f t="shared" si="100"/>
        <v>0</v>
      </c>
      <c r="BN112" s="24">
        <v>0</v>
      </c>
      <c r="BO112" s="24">
        <v>0</v>
      </c>
      <c r="BP112" s="25">
        <f t="shared" si="101"/>
        <v>0</v>
      </c>
      <c r="BQ112" s="24">
        <v>0</v>
      </c>
      <c r="BR112" s="26">
        <f t="shared" si="102"/>
        <v>0</v>
      </c>
      <c r="BS112" s="27">
        <v>0</v>
      </c>
      <c r="BT112" s="16"/>
      <c r="BU112" s="16"/>
      <c r="BV112" s="16"/>
      <c r="BW112" s="16"/>
    </row>
    <row r="113" spans="1:75" ht="16.5" customHeight="1" outlineLevel="3" thickBot="1" x14ac:dyDescent="0.3">
      <c r="A113" s="30" t="s">
        <v>141</v>
      </c>
      <c r="B113" s="22">
        <f t="shared" si="78"/>
        <v>297</v>
      </c>
      <c r="C113" s="22">
        <v>0</v>
      </c>
      <c r="D113" s="22">
        <v>0</v>
      </c>
      <c r="E113" s="23">
        <f t="shared" si="79"/>
        <v>0</v>
      </c>
      <c r="F113" s="22">
        <v>0</v>
      </c>
      <c r="G113" s="22">
        <v>0</v>
      </c>
      <c r="H113" s="23">
        <f t="shared" si="80"/>
        <v>0</v>
      </c>
      <c r="I113" s="22">
        <v>0</v>
      </c>
      <c r="J113" s="22">
        <v>0</v>
      </c>
      <c r="K113" s="23">
        <f t="shared" si="81"/>
        <v>0</v>
      </c>
      <c r="L113" s="22">
        <v>0</v>
      </c>
      <c r="M113" s="24">
        <v>0</v>
      </c>
      <c r="N113" s="25">
        <f t="shared" si="82"/>
        <v>0</v>
      </c>
      <c r="O113" s="24">
        <v>0</v>
      </c>
      <c r="P113" s="24">
        <v>0</v>
      </c>
      <c r="Q113" s="25">
        <f t="shared" si="83"/>
        <v>0</v>
      </c>
      <c r="R113" s="24">
        <v>0</v>
      </c>
      <c r="S113" s="24">
        <v>0</v>
      </c>
      <c r="T113" s="25">
        <f t="shared" si="84"/>
        <v>0</v>
      </c>
      <c r="U113" s="24">
        <v>0</v>
      </c>
      <c r="V113" s="24">
        <v>0</v>
      </c>
      <c r="W113" s="25">
        <f t="shared" si="85"/>
        <v>0</v>
      </c>
      <c r="X113" s="24">
        <v>0</v>
      </c>
      <c r="Y113" s="24">
        <v>0</v>
      </c>
      <c r="Z113" s="25">
        <f t="shared" si="86"/>
        <v>0</v>
      </c>
      <c r="AA113" s="24">
        <v>0</v>
      </c>
      <c r="AB113" s="24">
        <v>0</v>
      </c>
      <c r="AC113" s="25">
        <f t="shared" si="87"/>
        <v>0</v>
      </c>
      <c r="AD113" s="24">
        <v>0</v>
      </c>
      <c r="AE113" s="24">
        <v>0</v>
      </c>
      <c r="AF113" s="25">
        <f t="shared" si="88"/>
        <v>0</v>
      </c>
      <c r="AG113" s="24">
        <v>297</v>
      </c>
      <c r="AH113" s="24">
        <v>3</v>
      </c>
      <c r="AI113" s="25">
        <f t="shared" si="89"/>
        <v>1.0101010101010102E-2</v>
      </c>
      <c r="AJ113" s="24">
        <v>294</v>
      </c>
      <c r="AK113" s="25">
        <f t="shared" si="90"/>
        <v>0.98989898989898994</v>
      </c>
      <c r="AL113" s="24">
        <f t="shared" si="91"/>
        <v>0</v>
      </c>
      <c r="AM113" s="24">
        <v>0</v>
      </c>
      <c r="AN113" s="24">
        <v>0</v>
      </c>
      <c r="AO113" s="25">
        <f t="shared" si="92"/>
        <v>0</v>
      </c>
      <c r="AP113" s="24">
        <v>0</v>
      </c>
      <c r="AQ113" s="22">
        <v>0</v>
      </c>
      <c r="AR113" s="25">
        <f t="shared" si="93"/>
        <v>0</v>
      </c>
      <c r="AS113" s="24">
        <v>0</v>
      </c>
      <c r="AT113" s="24">
        <v>0</v>
      </c>
      <c r="AU113" s="25">
        <f t="shared" si="94"/>
        <v>0</v>
      </c>
      <c r="AV113" s="24">
        <v>0</v>
      </c>
      <c r="AW113" s="24">
        <v>0</v>
      </c>
      <c r="AX113" s="25">
        <f t="shared" si="95"/>
        <v>0</v>
      </c>
      <c r="AY113" s="24">
        <v>0</v>
      </c>
      <c r="AZ113" s="24">
        <v>0</v>
      </c>
      <c r="BA113" s="25">
        <f t="shared" si="96"/>
        <v>0</v>
      </c>
      <c r="BB113" s="24">
        <v>0</v>
      </c>
      <c r="BC113" s="24">
        <v>0</v>
      </c>
      <c r="BD113" s="25">
        <f t="shared" si="97"/>
        <v>0</v>
      </c>
      <c r="BE113" s="24">
        <v>0</v>
      </c>
      <c r="BF113" s="24">
        <v>0</v>
      </c>
      <c r="BG113" s="25">
        <f t="shared" si="98"/>
        <v>0</v>
      </c>
      <c r="BH113" s="24">
        <v>0</v>
      </c>
      <c r="BI113" s="24">
        <v>0</v>
      </c>
      <c r="BJ113" s="25">
        <f t="shared" si="99"/>
        <v>0</v>
      </c>
      <c r="BK113" s="24">
        <v>0</v>
      </c>
      <c r="BL113" s="24">
        <v>0</v>
      </c>
      <c r="BM113" s="25">
        <f t="shared" si="100"/>
        <v>0</v>
      </c>
      <c r="BN113" s="24">
        <v>0</v>
      </c>
      <c r="BO113" s="24">
        <v>0</v>
      </c>
      <c r="BP113" s="25">
        <f t="shared" si="101"/>
        <v>0</v>
      </c>
      <c r="BQ113" s="24">
        <v>0</v>
      </c>
      <c r="BR113" s="26">
        <f t="shared" si="102"/>
        <v>0</v>
      </c>
      <c r="BS113" s="27">
        <v>0</v>
      </c>
      <c r="BT113" s="16"/>
      <c r="BU113" s="16"/>
      <c r="BV113" s="16"/>
      <c r="BW113" s="16"/>
    </row>
    <row r="114" spans="1:75" ht="16.5" customHeight="1" outlineLevel="3" thickBot="1" x14ac:dyDescent="0.3">
      <c r="A114" s="30" t="s">
        <v>142</v>
      </c>
      <c r="B114" s="22">
        <f t="shared" si="78"/>
        <v>304</v>
      </c>
      <c r="C114" s="22">
        <v>0</v>
      </c>
      <c r="D114" s="22">
        <v>0</v>
      </c>
      <c r="E114" s="23">
        <f t="shared" si="79"/>
        <v>0</v>
      </c>
      <c r="F114" s="22">
        <v>0</v>
      </c>
      <c r="G114" s="22">
        <v>0</v>
      </c>
      <c r="H114" s="23">
        <f t="shared" si="80"/>
        <v>0</v>
      </c>
      <c r="I114" s="22">
        <v>0</v>
      </c>
      <c r="J114" s="22">
        <v>0</v>
      </c>
      <c r="K114" s="23">
        <f t="shared" si="81"/>
        <v>0</v>
      </c>
      <c r="L114" s="22">
        <v>0</v>
      </c>
      <c r="M114" s="24">
        <v>0</v>
      </c>
      <c r="N114" s="25">
        <f t="shared" si="82"/>
        <v>0</v>
      </c>
      <c r="O114" s="24">
        <v>0</v>
      </c>
      <c r="P114" s="24">
        <v>0</v>
      </c>
      <c r="Q114" s="25">
        <f t="shared" si="83"/>
        <v>0</v>
      </c>
      <c r="R114" s="24">
        <v>0</v>
      </c>
      <c r="S114" s="24">
        <v>0</v>
      </c>
      <c r="T114" s="25">
        <f t="shared" si="84"/>
        <v>0</v>
      </c>
      <c r="U114" s="24">
        <v>0</v>
      </c>
      <c r="V114" s="24">
        <v>0</v>
      </c>
      <c r="W114" s="25">
        <f t="shared" si="85"/>
        <v>0</v>
      </c>
      <c r="X114" s="24">
        <v>0</v>
      </c>
      <c r="Y114" s="24">
        <v>0</v>
      </c>
      <c r="Z114" s="25">
        <f t="shared" si="86"/>
        <v>0</v>
      </c>
      <c r="AA114" s="24">
        <v>0</v>
      </c>
      <c r="AB114" s="24">
        <v>0</v>
      </c>
      <c r="AC114" s="25">
        <f t="shared" si="87"/>
        <v>0</v>
      </c>
      <c r="AD114" s="24">
        <v>0</v>
      </c>
      <c r="AE114" s="24">
        <v>0</v>
      </c>
      <c r="AF114" s="25">
        <f t="shared" si="88"/>
        <v>0</v>
      </c>
      <c r="AG114" s="24">
        <v>304</v>
      </c>
      <c r="AH114" s="24">
        <v>4</v>
      </c>
      <c r="AI114" s="25">
        <f t="shared" si="89"/>
        <v>1.3157894736842105E-2</v>
      </c>
      <c r="AJ114" s="24">
        <v>304</v>
      </c>
      <c r="AK114" s="25">
        <f t="shared" si="90"/>
        <v>1</v>
      </c>
      <c r="AL114" s="24">
        <f t="shared" si="91"/>
        <v>0</v>
      </c>
      <c r="AM114" s="24">
        <v>0</v>
      </c>
      <c r="AN114" s="24">
        <v>0</v>
      </c>
      <c r="AO114" s="25">
        <f t="shared" si="92"/>
        <v>0</v>
      </c>
      <c r="AP114" s="24">
        <v>0</v>
      </c>
      <c r="AQ114" s="22">
        <v>0</v>
      </c>
      <c r="AR114" s="25">
        <f t="shared" si="93"/>
        <v>0</v>
      </c>
      <c r="AS114" s="24">
        <v>0</v>
      </c>
      <c r="AT114" s="24">
        <v>0</v>
      </c>
      <c r="AU114" s="25">
        <f t="shared" si="94"/>
        <v>0</v>
      </c>
      <c r="AV114" s="24">
        <v>0</v>
      </c>
      <c r="AW114" s="24">
        <v>0</v>
      </c>
      <c r="AX114" s="25">
        <f t="shared" si="95"/>
        <v>0</v>
      </c>
      <c r="AY114" s="24">
        <v>0</v>
      </c>
      <c r="AZ114" s="24">
        <v>0</v>
      </c>
      <c r="BA114" s="25">
        <f t="shared" si="96"/>
        <v>0</v>
      </c>
      <c r="BB114" s="24">
        <v>0</v>
      </c>
      <c r="BC114" s="24">
        <v>0</v>
      </c>
      <c r="BD114" s="25">
        <f t="shared" si="97"/>
        <v>0</v>
      </c>
      <c r="BE114" s="24">
        <v>0</v>
      </c>
      <c r="BF114" s="24">
        <v>0</v>
      </c>
      <c r="BG114" s="25">
        <f t="shared" si="98"/>
        <v>0</v>
      </c>
      <c r="BH114" s="24">
        <v>0</v>
      </c>
      <c r="BI114" s="24">
        <v>0</v>
      </c>
      <c r="BJ114" s="25">
        <f t="shared" si="99"/>
        <v>0</v>
      </c>
      <c r="BK114" s="24">
        <v>0</v>
      </c>
      <c r="BL114" s="24">
        <v>0</v>
      </c>
      <c r="BM114" s="25">
        <f t="shared" si="100"/>
        <v>0</v>
      </c>
      <c r="BN114" s="24">
        <v>0</v>
      </c>
      <c r="BO114" s="24">
        <v>0</v>
      </c>
      <c r="BP114" s="25">
        <f t="shared" si="101"/>
        <v>0</v>
      </c>
      <c r="BQ114" s="24">
        <v>0</v>
      </c>
      <c r="BR114" s="26">
        <f t="shared" si="102"/>
        <v>0</v>
      </c>
      <c r="BS114" s="27">
        <v>0</v>
      </c>
      <c r="BT114" s="16"/>
      <c r="BU114" s="16"/>
      <c r="BV114" s="16"/>
      <c r="BW114" s="16"/>
    </row>
    <row r="115" spans="1:75" ht="16.5" customHeight="1" outlineLevel="3" thickBot="1" x14ac:dyDescent="0.3">
      <c r="A115" s="30" t="s">
        <v>143</v>
      </c>
      <c r="B115" s="22">
        <f t="shared" si="78"/>
        <v>342</v>
      </c>
      <c r="C115" s="22">
        <v>0</v>
      </c>
      <c r="D115" s="22">
        <v>0</v>
      </c>
      <c r="E115" s="23">
        <f t="shared" si="79"/>
        <v>0</v>
      </c>
      <c r="F115" s="22">
        <v>0</v>
      </c>
      <c r="G115" s="22">
        <v>0</v>
      </c>
      <c r="H115" s="23">
        <f t="shared" si="80"/>
        <v>0</v>
      </c>
      <c r="I115" s="22">
        <v>0</v>
      </c>
      <c r="J115" s="22">
        <v>0</v>
      </c>
      <c r="K115" s="23">
        <f t="shared" si="81"/>
        <v>0</v>
      </c>
      <c r="L115" s="22">
        <v>0</v>
      </c>
      <c r="M115" s="24">
        <v>0</v>
      </c>
      <c r="N115" s="25">
        <f t="shared" si="82"/>
        <v>0</v>
      </c>
      <c r="O115" s="24">
        <v>0</v>
      </c>
      <c r="P115" s="24">
        <v>0</v>
      </c>
      <c r="Q115" s="25">
        <f t="shared" si="83"/>
        <v>0</v>
      </c>
      <c r="R115" s="24">
        <v>0</v>
      </c>
      <c r="S115" s="24">
        <v>0</v>
      </c>
      <c r="T115" s="25">
        <f t="shared" si="84"/>
        <v>0</v>
      </c>
      <c r="U115" s="24">
        <v>0</v>
      </c>
      <c r="V115" s="24">
        <v>0</v>
      </c>
      <c r="W115" s="25">
        <f t="shared" si="85"/>
        <v>0</v>
      </c>
      <c r="X115" s="24">
        <v>0</v>
      </c>
      <c r="Y115" s="24">
        <v>0</v>
      </c>
      <c r="Z115" s="25">
        <f t="shared" si="86"/>
        <v>0</v>
      </c>
      <c r="AA115" s="24">
        <v>0</v>
      </c>
      <c r="AB115" s="24">
        <v>0</v>
      </c>
      <c r="AC115" s="25">
        <f t="shared" si="87"/>
        <v>0</v>
      </c>
      <c r="AD115" s="24">
        <v>0</v>
      </c>
      <c r="AE115" s="24">
        <v>0</v>
      </c>
      <c r="AF115" s="25">
        <f t="shared" si="88"/>
        <v>0</v>
      </c>
      <c r="AG115" s="24">
        <v>342</v>
      </c>
      <c r="AH115" s="24">
        <v>0</v>
      </c>
      <c r="AI115" s="25">
        <f t="shared" si="89"/>
        <v>0</v>
      </c>
      <c r="AJ115" s="24">
        <v>338</v>
      </c>
      <c r="AK115" s="25">
        <f t="shared" si="90"/>
        <v>0.98830409356725146</v>
      </c>
      <c r="AL115" s="24">
        <f t="shared" si="91"/>
        <v>0</v>
      </c>
      <c r="AM115" s="24">
        <v>0</v>
      </c>
      <c r="AN115" s="24">
        <v>0</v>
      </c>
      <c r="AO115" s="25">
        <f t="shared" si="92"/>
        <v>0</v>
      </c>
      <c r="AP115" s="24">
        <v>0</v>
      </c>
      <c r="AQ115" s="22">
        <v>0</v>
      </c>
      <c r="AR115" s="25">
        <f t="shared" si="93"/>
        <v>0</v>
      </c>
      <c r="AS115" s="24">
        <v>0</v>
      </c>
      <c r="AT115" s="24">
        <v>0</v>
      </c>
      <c r="AU115" s="25">
        <f t="shared" si="94"/>
        <v>0</v>
      </c>
      <c r="AV115" s="24">
        <v>0</v>
      </c>
      <c r="AW115" s="24">
        <v>0</v>
      </c>
      <c r="AX115" s="25">
        <f t="shared" si="95"/>
        <v>0</v>
      </c>
      <c r="AY115" s="24">
        <v>0</v>
      </c>
      <c r="AZ115" s="24">
        <v>0</v>
      </c>
      <c r="BA115" s="25">
        <f t="shared" si="96"/>
        <v>0</v>
      </c>
      <c r="BB115" s="24">
        <v>0</v>
      </c>
      <c r="BC115" s="24">
        <v>0</v>
      </c>
      <c r="BD115" s="25">
        <f t="shared" si="97"/>
        <v>0</v>
      </c>
      <c r="BE115" s="24">
        <v>0</v>
      </c>
      <c r="BF115" s="24">
        <v>0</v>
      </c>
      <c r="BG115" s="25">
        <f t="shared" si="98"/>
        <v>0</v>
      </c>
      <c r="BH115" s="24">
        <v>0</v>
      </c>
      <c r="BI115" s="24">
        <v>0</v>
      </c>
      <c r="BJ115" s="25">
        <f t="shared" si="99"/>
        <v>0</v>
      </c>
      <c r="BK115" s="24">
        <v>0</v>
      </c>
      <c r="BL115" s="24">
        <v>0</v>
      </c>
      <c r="BM115" s="25">
        <f t="shared" si="100"/>
        <v>0</v>
      </c>
      <c r="BN115" s="24">
        <v>0</v>
      </c>
      <c r="BO115" s="24">
        <v>0</v>
      </c>
      <c r="BP115" s="25">
        <f t="shared" si="101"/>
        <v>0</v>
      </c>
      <c r="BQ115" s="24">
        <v>0</v>
      </c>
      <c r="BR115" s="26">
        <f t="shared" si="102"/>
        <v>0</v>
      </c>
      <c r="BS115" s="27">
        <v>0</v>
      </c>
      <c r="BT115" s="16"/>
      <c r="BU115" s="16"/>
      <c r="BV115" s="16"/>
      <c r="BW115" s="16"/>
    </row>
    <row r="116" spans="1:75" ht="16.5" customHeight="1" outlineLevel="3" thickBot="1" x14ac:dyDescent="0.3">
      <c r="A116" s="30" t="s">
        <v>144</v>
      </c>
      <c r="B116" s="22">
        <f t="shared" si="78"/>
        <v>377</v>
      </c>
      <c r="C116" s="22">
        <v>0</v>
      </c>
      <c r="D116" s="22">
        <v>0</v>
      </c>
      <c r="E116" s="23">
        <f t="shared" si="79"/>
        <v>0</v>
      </c>
      <c r="F116" s="22">
        <v>0</v>
      </c>
      <c r="G116" s="22">
        <v>0</v>
      </c>
      <c r="H116" s="23">
        <f t="shared" si="80"/>
        <v>0</v>
      </c>
      <c r="I116" s="22">
        <v>0</v>
      </c>
      <c r="J116" s="22">
        <v>0</v>
      </c>
      <c r="K116" s="23">
        <f t="shared" si="81"/>
        <v>0</v>
      </c>
      <c r="L116" s="22">
        <v>0</v>
      </c>
      <c r="M116" s="24">
        <v>0</v>
      </c>
      <c r="N116" s="25">
        <f t="shared" si="82"/>
        <v>0</v>
      </c>
      <c r="O116" s="24">
        <v>0</v>
      </c>
      <c r="P116" s="24">
        <v>0</v>
      </c>
      <c r="Q116" s="25">
        <f t="shared" si="83"/>
        <v>0</v>
      </c>
      <c r="R116" s="24">
        <v>0</v>
      </c>
      <c r="S116" s="24">
        <v>0</v>
      </c>
      <c r="T116" s="25">
        <f t="shared" si="84"/>
        <v>0</v>
      </c>
      <c r="U116" s="24">
        <v>0</v>
      </c>
      <c r="V116" s="24">
        <v>0</v>
      </c>
      <c r="W116" s="25">
        <f t="shared" si="85"/>
        <v>0</v>
      </c>
      <c r="X116" s="24">
        <v>0</v>
      </c>
      <c r="Y116" s="24">
        <v>0</v>
      </c>
      <c r="Z116" s="25">
        <f t="shared" si="86"/>
        <v>0</v>
      </c>
      <c r="AA116" s="24">
        <v>0</v>
      </c>
      <c r="AB116" s="24">
        <v>0</v>
      </c>
      <c r="AC116" s="25">
        <f t="shared" si="87"/>
        <v>0</v>
      </c>
      <c r="AD116" s="24">
        <v>0</v>
      </c>
      <c r="AE116" s="24">
        <v>0</v>
      </c>
      <c r="AF116" s="25">
        <f t="shared" si="88"/>
        <v>0</v>
      </c>
      <c r="AG116" s="24">
        <v>377</v>
      </c>
      <c r="AH116" s="24">
        <v>5</v>
      </c>
      <c r="AI116" s="25">
        <f t="shared" si="89"/>
        <v>1.3262599469496022E-2</v>
      </c>
      <c r="AJ116" s="24">
        <v>377</v>
      </c>
      <c r="AK116" s="25">
        <f t="shared" si="90"/>
        <v>1</v>
      </c>
      <c r="AL116" s="24">
        <f t="shared" si="91"/>
        <v>0</v>
      </c>
      <c r="AM116" s="24">
        <v>0</v>
      </c>
      <c r="AN116" s="24">
        <v>0</v>
      </c>
      <c r="AO116" s="25">
        <f t="shared" si="92"/>
        <v>0</v>
      </c>
      <c r="AP116" s="24">
        <v>0</v>
      </c>
      <c r="AQ116" s="22">
        <v>0</v>
      </c>
      <c r="AR116" s="25">
        <f t="shared" si="93"/>
        <v>0</v>
      </c>
      <c r="AS116" s="24">
        <v>0</v>
      </c>
      <c r="AT116" s="24">
        <v>0</v>
      </c>
      <c r="AU116" s="25">
        <f t="shared" si="94"/>
        <v>0</v>
      </c>
      <c r="AV116" s="24">
        <v>0</v>
      </c>
      <c r="AW116" s="24">
        <v>0</v>
      </c>
      <c r="AX116" s="25">
        <f t="shared" si="95"/>
        <v>0</v>
      </c>
      <c r="AY116" s="24">
        <v>0</v>
      </c>
      <c r="AZ116" s="24">
        <v>0</v>
      </c>
      <c r="BA116" s="25">
        <f t="shared" si="96"/>
        <v>0</v>
      </c>
      <c r="BB116" s="24">
        <v>0</v>
      </c>
      <c r="BC116" s="24">
        <v>0</v>
      </c>
      <c r="BD116" s="25">
        <f t="shared" si="97"/>
        <v>0</v>
      </c>
      <c r="BE116" s="24">
        <v>0</v>
      </c>
      <c r="BF116" s="24">
        <v>0</v>
      </c>
      <c r="BG116" s="25">
        <f t="shared" si="98"/>
        <v>0</v>
      </c>
      <c r="BH116" s="24">
        <v>0</v>
      </c>
      <c r="BI116" s="24">
        <v>0</v>
      </c>
      <c r="BJ116" s="25">
        <f t="shared" si="99"/>
        <v>0</v>
      </c>
      <c r="BK116" s="24">
        <v>0</v>
      </c>
      <c r="BL116" s="24">
        <v>0</v>
      </c>
      <c r="BM116" s="25">
        <f t="shared" si="100"/>
        <v>0</v>
      </c>
      <c r="BN116" s="24">
        <v>0</v>
      </c>
      <c r="BO116" s="24">
        <v>0</v>
      </c>
      <c r="BP116" s="25">
        <f t="shared" si="101"/>
        <v>0</v>
      </c>
      <c r="BQ116" s="24">
        <v>0</v>
      </c>
      <c r="BR116" s="26">
        <f t="shared" si="102"/>
        <v>0</v>
      </c>
      <c r="BS116" s="27">
        <v>1</v>
      </c>
      <c r="BT116" s="16"/>
      <c r="BU116" s="16"/>
      <c r="BV116" s="16"/>
      <c r="BW116" s="16"/>
    </row>
    <row r="117" spans="1:75" ht="16.5" customHeight="1" outlineLevel="3" thickBot="1" x14ac:dyDescent="0.3">
      <c r="A117" s="30" t="s">
        <v>145</v>
      </c>
      <c r="B117" s="22">
        <f t="shared" si="78"/>
        <v>294</v>
      </c>
      <c r="C117" s="22">
        <v>0</v>
      </c>
      <c r="D117" s="22">
        <v>0</v>
      </c>
      <c r="E117" s="23">
        <f t="shared" si="79"/>
        <v>0</v>
      </c>
      <c r="F117" s="22">
        <v>0</v>
      </c>
      <c r="G117" s="22">
        <v>0</v>
      </c>
      <c r="H117" s="23">
        <f t="shared" si="80"/>
        <v>0</v>
      </c>
      <c r="I117" s="22">
        <v>0</v>
      </c>
      <c r="J117" s="22">
        <v>0</v>
      </c>
      <c r="K117" s="23">
        <f t="shared" si="81"/>
        <v>0</v>
      </c>
      <c r="L117" s="22">
        <v>0</v>
      </c>
      <c r="M117" s="24">
        <v>0</v>
      </c>
      <c r="N117" s="25">
        <f t="shared" si="82"/>
        <v>0</v>
      </c>
      <c r="O117" s="24">
        <v>0</v>
      </c>
      <c r="P117" s="24">
        <v>0</v>
      </c>
      <c r="Q117" s="25">
        <f t="shared" si="83"/>
        <v>0</v>
      </c>
      <c r="R117" s="24">
        <v>0</v>
      </c>
      <c r="S117" s="24">
        <v>0</v>
      </c>
      <c r="T117" s="25">
        <f t="shared" si="84"/>
        <v>0</v>
      </c>
      <c r="U117" s="24">
        <v>0</v>
      </c>
      <c r="V117" s="24">
        <v>0</v>
      </c>
      <c r="W117" s="25">
        <f t="shared" si="85"/>
        <v>0</v>
      </c>
      <c r="X117" s="24">
        <v>0</v>
      </c>
      <c r="Y117" s="24">
        <v>0</v>
      </c>
      <c r="Z117" s="25">
        <f t="shared" si="86"/>
        <v>0</v>
      </c>
      <c r="AA117" s="24">
        <v>0</v>
      </c>
      <c r="AB117" s="24">
        <v>0</v>
      </c>
      <c r="AC117" s="25">
        <f t="shared" si="87"/>
        <v>0</v>
      </c>
      <c r="AD117" s="24">
        <v>0</v>
      </c>
      <c r="AE117" s="24">
        <v>0</v>
      </c>
      <c r="AF117" s="25">
        <f t="shared" si="88"/>
        <v>0</v>
      </c>
      <c r="AG117" s="24">
        <v>294</v>
      </c>
      <c r="AH117" s="24">
        <v>0</v>
      </c>
      <c r="AI117" s="25">
        <f t="shared" si="89"/>
        <v>0</v>
      </c>
      <c r="AJ117" s="24">
        <v>289</v>
      </c>
      <c r="AK117" s="25">
        <f t="shared" si="90"/>
        <v>0.98299319727891155</v>
      </c>
      <c r="AL117" s="24">
        <f t="shared" si="91"/>
        <v>0</v>
      </c>
      <c r="AM117" s="24">
        <v>0</v>
      </c>
      <c r="AN117" s="24">
        <v>0</v>
      </c>
      <c r="AO117" s="25">
        <f t="shared" si="92"/>
        <v>0</v>
      </c>
      <c r="AP117" s="24">
        <v>0</v>
      </c>
      <c r="AQ117" s="22">
        <v>0</v>
      </c>
      <c r="AR117" s="25">
        <f t="shared" si="93"/>
        <v>0</v>
      </c>
      <c r="AS117" s="24">
        <v>0</v>
      </c>
      <c r="AT117" s="24">
        <v>0</v>
      </c>
      <c r="AU117" s="25">
        <f t="shared" si="94"/>
        <v>0</v>
      </c>
      <c r="AV117" s="24">
        <v>0</v>
      </c>
      <c r="AW117" s="24">
        <v>0</v>
      </c>
      <c r="AX117" s="25">
        <f t="shared" si="95"/>
        <v>0</v>
      </c>
      <c r="AY117" s="24">
        <v>0</v>
      </c>
      <c r="AZ117" s="24">
        <v>0</v>
      </c>
      <c r="BA117" s="25">
        <f t="shared" si="96"/>
        <v>0</v>
      </c>
      <c r="BB117" s="24">
        <v>0</v>
      </c>
      <c r="BC117" s="24">
        <v>0</v>
      </c>
      <c r="BD117" s="25">
        <f t="shared" si="97"/>
        <v>0</v>
      </c>
      <c r="BE117" s="24">
        <v>0</v>
      </c>
      <c r="BF117" s="24">
        <v>0</v>
      </c>
      <c r="BG117" s="25">
        <f t="shared" si="98"/>
        <v>0</v>
      </c>
      <c r="BH117" s="24">
        <v>0</v>
      </c>
      <c r="BI117" s="24">
        <v>0</v>
      </c>
      <c r="BJ117" s="25">
        <f t="shared" si="99"/>
        <v>0</v>
      </c>
      <c r="BK117" s="24">
        <v>0</v>
      </c>
      <c r="BL117" s="24">
        <v>0</v>
      </c>
      <c r="BM117" s="25">
        <f t="shared" si="100"/>
        <v>0</v>
      </c>
      <c r="BN117" s="24">
        <v>0</v>
      </c>
      <c r="BO117" s="24">
        <v>0</v>
      </c>
      <c r="BP117" s="25">
        <f t="shared" si="101"/>
        <v>0</v>
      </c>
      <c r="BQ117" s="24">
        <v>0</v>
      </c>
      <c r="BR117" s="26">
        <f t="shared" si="102"/>
        <v>0</v>
      </c>
      <c r="BS117" s="27">
        <v>0</v>
      </c>
      <c r="BT117" s="16"/>
      <c r="BU117" s="16"/>
      <c r="BV117" s="16"/>
      <c r="BW117" s="16"/>
    </row>
    <row r="118" spans="1:75" ht="16.5" customHeight="1" outlineLevel="3" thickBot="1" x14ac:dyDescent="0.3">
      <c r="A118" s="30" t="s">
        <v>146</v>
      </c>
      <c r="B118" s="22">
        <f t="shared" si="78"/>
        <v>200</v>
      </c>
      <c r="C118" s="22">
        <v>0</v>
      </c>
      <c r="D118" s="22">
        <v>0</v>
      </c>
      <c r="E118" s="23">
        <f t="shared" si="79"/>
        <v>0</v>
      </c>
      <c r="F118" s="22">
        <v>0</v>
      </c>
      <c r="G118" s="22">
        <v>0</v>
      </c>
      <c r="H118" s="23">
        <f t="shared" si="80"/>
        <v>0</v>
      </c>
      <c r="I118" s="22">
        <v>0</v>
      </c>
      <c r="J118" s="22">
        <v>0</v>
      </c>
      <c r="K118" s="23">
        <f t="shared" si="81"/>
        <v>0</v>
      </c>
      <c r="L118" s="22">
        <v>0</v>
      </c>
      <c r="M118" s="24">
        <v>0</v>
      </c>
      <c r="N118" s="25">
        <f t="shared" si="82"/>
        <v>0</v>
      </c>
      <c r="O118" s="24">
        <v>0</v>
      </c>
      <c r="P118" s="24">
        <v>0</v>
      </c>
      <c r="Q118" s="25">
        <f t="shared" si="83"/>
        <v>0</v>
      </c>
      <c r="R118" s="24">
        <v>0</v>
      </c>
      <c r="S118" s="24">
        <v>0</v>
      </c>
      <c r="T118" s="25">
        <f t="shared" si="84"/>
        <v>0</v>
      </c>
      <c r="U118" s="24">
        <v>0</v>
      </c>
      <c r="V118" s="24">
        <v>0</v>
      </c>
      <c r="W118" s="25">
        <f t="shared" si="85"/>
        <v>0</v>
      </c>
      <c r="X118" s="24">
        <v>0</v>
      </c>
      <c r="Y118" s="24">
        <v>0</v>
      </c>
      <c r="Z118" s="25">
        <f t="shared" si="86"/>
        <v>0</v>
      </c>
      <c r="AA118" s="24">
        <v>0</v>
      </c>
      <c r="AB118" s="24">
        <v>0</v>
      </c>
      <c r="AC118" s="25">
        <f t="shared" si="87"/>
        <v>0</v>
      </c>
      <c r="AD118" s="24">
        <v>0</v>
      </c>
      <c r="AE118" s="24">
        <v>0</v>
      </c>
      <c r="AF118" s="25">
        <f t="shared" si="88"/>
        <v>0</v>
      </c>
      <c r="AG118" s="24">
        <v>200</v>
      </c>
      <c r="AH118" s="24">
        <v>33</v>
      </c>
      <c r="AI118" s="25">
        <f t="shared" si="89"/>
        <v>0.16500000000000001</v>
      </c>
      <c r="AJ118" s="24">
        <v>195</v>
      </c>
      <c r="AK118" s="25">
        <f t="shared" si="90"/>
        <v>0.97499999999999998</v>
      </c>
      <c r="AL118" s="24">
        <f t="shared" si="91"/>
        <v>0</v>
      </c>
      <c r="AM118" s="24">
        <v>0</v>
      </c>
      <c r="AN118" s="24">
        <v>0</v>
      </c>
      <c r="AO118" s="25">
        <f t="shared" si="92"/>
        <v>0</v>
      </c>
      <c r="AP118" s="24">
        <v>0</v>
      </c>
      <c r="AQ118" s="22">
        <v>0</v>
      </c>
      <c r="AR118" s="25">
        <f t="shared" si="93"/>
        <v>0</v>
      </c>
      <c r="AS118" s="24">
        <v>0</v>
      </c>
      <c r="AT118" s="24">
        <v>0</v>
      </c>
      <c r="AU118" s="25">
        <f t="shared" si="94"/>
        <v>0</v>
      </c>
      <c r="AV118" s="24">
        <v>0</v>
      </c>
      <c r="AW118" s="24">
        <v>0</v>
      </c>
      <c r="AX118" s="25">
        <f t="shared" si="95"/>
        <v>0</v>
      </c>
      <c r="AY118" s="24">
        <v>0</v>
      </c>
      <c r="AZ118" s="24">
        <v>0</v>
      </c>
      <c r="BA118" s="25">
        <f t="shared" si="96"/>
        <v>0</v>
      </c>
      <c r="BB118" s="24">
        <v>0</v>
      </c>
      <c r="BC118" s="24">
        <v>0</v>
      </c>
      <c r="BD118" s="25">
        <f t="shared" si="97"/>
        <v>0</v>
      </c>
      <c r="BE118" s="24">
        <v>0</v>
      </c>
      <c r="BF118" s="24">
        <v>0</v>
      </c>
      <c r="BG118" s="25">
        <f t="shared" si="98"/>
        <v>0</v>
      </c>
      <c r="BH118" s="24">
        <v>0</v>
      </c>
      <c r="BI118" s="24">
        <v>0</v>
      </c>
      <c r="BJ118" s="25">
        <f t="shared" si="99"/>
        <v>0</v>
      </c>
      <c r="BK118" s="24">
        <v>0</v>
      </c>
      <c r="BL118" s="24">
        <v>0</v>
      </c>
      <c r="BM118" s="25">
        <f t="shared" si="100"/>
        <v>0</v>
      </c>
      <c r="BN118" s="24">
        <v>0</v>
      </c>
      <c r="BO118" s="24">
        <v>0</v>
      </c>
      <c r="BP118" s="25">
        <f t="shared" si="101"/>
        <v>0</v>
      </c>
      <c r="BQ118" s="24">
        <v>0</v>
      </c>
      <c r="BR118" s="26">
        <f t="shared" si="102"/>
        <v>0</v>
      </c>
      <c r="BS118" s="27">
        <v>0</v>
      </c>
      <c r="BT118" s="16"/>
      <c r="BU118" s="16"/>
      <c r="BV118" s="16"/>
      <c r="BW118" s="16"/>
    </row>
    <row r="119" spans="1:75" ht="16.5" customHeight="1" outlineLevel="3" thickBot="1" x14ac:dyDescent="0.3">
      <c r="A119" s="30" t="s">
        <v>147</v>
      </c>
      <c r="B119" s="22">
        <f t="shared" si="78"/>
        <v>364</v>
      </c>
      <c r="C119" s="22">
        <v>0</v>
      </c>
      <c r="D119" s="22">
        <v>0</v>
      </c>
      <c r="E119" s="23">
        <f t="shared" si="79"/>
        <v>0</v>
      </c>
      <c r="F119" s="22">
        <v>0</v>
      </c>
      <c r="G119" s="22">
        <v>0</v>
      </c>
      <c r="H119" s="23">
        <f t="shared" si="80"/>
        <v>0</v>
      </c>
      <c r="I119" s="22">
        <v>0</v>
      </c>
      <c r="J119" s="22">
        <v>0</v>
      </c>
      <c r="K119" s="23">
        <f t="shared" si="81"/>
        <v>0</v>
      </c>
      <c r="L119" s="22">
        <v>0</v>
      </c>
      <c r="M119" s="24">
        <v>0</v>
      </c>
      <c r="N119" s="25">
        <f t="shared" si="82"/>
        <v>0</v>
      </c>
      <c r="O119" s="24">
        <v>0</v>
      </c>
      <c r="P119" s="24">
        <v>0</v>
      </c>
      <c r="Q119" s="25">
        <f t="shared" si="83"/>
        <v>0</v>
      </c>
      <c r="R119" s="24">
        <v>0</v>
      </c>
      <c r="S119" s="24">
        <v>0</v>
      </c>
      <c r="T119" s="25">
        <f t="shared" si="84"/>
        <v>0</v>
      </c>
      <c r="U119" s="24">
        <v>0</v>
      </c>
      <c r="V119" s="24">
        <v>0</v>
      </c>
      <c r="W119" s="25">
        <f t="shared" si="85"/>
        <v>0</v>
      </c>
      <c r="X119" s="24">
        <v>0</v>
      </c>
      <c r="Y119" s="24">
        <v>0</v>
      </c>
      <c r="Z119" s="25">
        <f t="shared" si="86"/>
        <v>0</v>
      </c>
      <c r="AA119" s="24">
        <v>0</v>
      </c>
      <c r="AB119" s="24">
        <v>0</v>
      </c>
      <c r="AC119" s="25">
        <f t="shared" si="87"/>
        <v>0</v>
      </c>
      <c r="AD119" s="24">
        <v>0</v>
      </c>
      <c r="AE119" s="24">
        <v>0</v>
      </c>
      <c r="AF119" s="25">
        <f t="shared" si="88"/>
        <v>0</v>
      </c>
      <c r="AG119" s="24">
        <v>364</v>
      </c>
      <c r="AH119" s="24">
        <v>3</v>
      </c>
      <c r="AI119" s="25">
        <f t="shared" si="89"/>
        <v>8.241758241758242E-3</v>
      </c>
      <c r="AJ119" s="24">
        <v>357</v>
      </c>
      <c r="AK119" s="25">
        <f t="shared" si="90"/>
        <v>0.98076923076923073</v>
      </c>
      <c r="AL119" s="24">
        <f t="shared" si="91"/>
        <v>0</v>
      </c>
      <c r="AM119" s="24">
        <v>0</v>
      </c>
      <c r="AN119" s="24">
        <v>0</v>
      </c>
      <c r="AO119" s="25">
        <f t="shared" si="92"/>
        <v>0</v>
      </c>
      <c r="AP119" s="24">
        <v>0</v>
      </c>
      <c r="AQ119" s="22">
        <v>0</v>
      </c>
      <c r="AR119" s="25">
        <f t="shared" si="93"/>
        <v>0</v>
      </c>
      <c r="AS119" s="24">
        <v>0</v>
      </c>
      <c r="AT119" s="24">
        <v>0</v>
      </c>
      <c r="AU119" s="25">
        <f t="shared" si="94"/>
        <v>0</v>
      </c>
      <c r="AV119" s="24">
        <v>0</v>
      </c>
      <c r="AW119" s="24">
        <v>0</v>
      </c>
      <c r="AX119" s="25">
        <f t="shared" si="95"/>
        <v>0</v>
      </c>
      <c r="AY119" s="24">
        <v>0</v>
      </c>
      <c r="AZ119" s="24">
        <v>0</v>
      </c>
      <c r="BA119" s="25">
        <f t="shared" si="96"/>
        <v>0</v>
      </c>
      <c r="BB119" s="24">
        <v>0</v>
      </c>
      <c r="BC119" s="24">
        <v>0</v>
      </c>
      <c r="BD119" s="25">
        <f t="shared" si="97"/>
        <v>0</v>
      </c>
      <c r="BE119" s="24">
        <v>0</v>
      </c>
      <c r="BF119" s="24">
        <v>0</v>
      </c>
      <c r="BG119" s="25">
        <f t="shared" si="98"/>
        <v>0</v>
      </c>
      <c r="BH119" s="24">
        <v>0</v>
      </c>
      <c r="BI119" s="24">
        <v>0</v>
      </c>
      <c r="BJ119" s="25">
        <f t="shared" si="99"/>
        <v>0</v>
      </c>
      <c r="BK119" s="24">
        <v>0</v>
      </c>
      <c r="BL119" s="24">
        <v>0</v>
      </c>
      <c r="BM119" s="25">
        <f t="shared" si="100"/>
        <v>0</v>
      </c>
      <c r="BN119" s="24">
        <v>0</v>
      </c>
      <c r="BO119" s="24">
        <v>0</v>
      </c>
      <c r="BP119" s="25">
        <f t="shared" si="101"/>
        <v>0</v>
      </c>
      <c r="BQ119" s="24">
        <v>0</v>
      </c>
      <c r="BR119" s="26">
        <f t="shared" si="102"/>
        <v>0</v>
      </c>
      <c r="BS119" s="27">
        <v>0</v>
      </c>
      <c r="BT119" s="16"/>
      <c r="BU119" s="16"/>
      <c r="BV119" s="16"/>
      <c r="BW119" s="16"/>
    </row>
    <row r="120" spans="1:75" ht="16.5" customHeight="1" outlineLevel="2" thickBot="1" x14ac:dyDescent="0.3">
      <c r="A120" s="31" t="s">
        <v>148</v>
      </c>
      <c r="B120" s="32">
        <f t="shared" si="78"/>
        <v>11732</v>
      </c>
      <c r="C120" s="32">
        <f>SUM(C121:C158)</f>
        <v>0</v>
      </c>
      <c r="D120" s="32">
        <f>SUM(D121:D158)</f>
        <v>0</v>
      </c>
      <c r="E120" s="33">
        <f t="shared" si="79"/>
        <v>0</v>
      </c>
      <c r="F120" s="32">
        <f>SUM(F121:F158)</f>
        <v>0</v>
      </c>
      <c r="G120" s="32">
        <f>SUM(G121:G158)</f>
        <v>0</v>
      </c>
      <c r="H120" s="33">
        <f t="shared" si="80"/>
        <v>0</v>
      </c>
      <c r="I120" s="32">
        <f>SUM(I121:I158)</f>
        <v>0</v>
      </c>
      <c r="J120" s="32">
        <f>SUM(J121:J158)</f>
        <v>0</v>
      </c>
      <c r="K120" s="33">
        <f t="shared" si="81"/>
        <v>0</v>
      </c>
      <c r="L120" s="32">
        <f>SUM(L121:L158)</f>
        <v>0</v>
      </c>
      <c r="M120" s="32">
        <f>SUM(M121:M158)</f>
        <v>0</v>
      </c>
      <c r="N120" s="33">
        <f t="shared" si="82"/>
        <v>0</v>
      </c>
      <c r="O120" s="32">
        <f>SUM(O121:O158)</f>
        <v>0</v>
      </c>
      <c r="P120" s="32">
        <f>SUM(P121:P158)</f>
        <v>0</v>
      </c>
      <c r="Q120" s="33">
        <f t="shared" si="83"/>
        <v>0</v>
      </c>
      <c r="R120" s="32">
        <f>SUM(R121:R158)</f>
        <v>0</v>
      </c>
      <c r="S120" s="32">
        <f>SUM(S121:S158)</f>
        <v>0</v>
      </c>
      <c r="T120" s="33">
        <f t="shared" si="84"/>
        <v>0</v>
      </c>
      <c r="U120" s="32">
        <f>SUM(U121:U158)</f>
        <v>0</v>
      </c>
      <c r="V120" s="32">
        <f>SUM(V121:V158)</f>
        <v>0</v>
      </c>
      <c r="W120" s="33">
        <f t="shared" si="85"/>
        <v>0</v>
      </c>
      <c r="X120" s="32">
        <f>SUM(X121:X158)</f>
        <v>0</v>
      </c>
      <c r="Y120" s="32">
        <f>SUM(Y121:Y158)</f>
        <v>0</v>
      </c>
      <c r="Z120" s="33">
        <f t="shared" si="86"/>
        <v>0</v>
      </c>
      <c r="AA120" s="32">
        <f>SUM(AA121:AA158)</f>
        <v>0</v>
      </c>
      <c r="AB120" s="32">
        <f>SUM(AB121:AB158)</f>
        <v>0</v>
      </c>
      <c r="AC120" s="33">
        <f t="shared" si="87"/>
        <v>0</v>
      </c>
      <c r="AD120" s="32">
        <f>SUM(AD121:AD158)</f>
        <v>0</v>
      </c>
      <c r="AE120" s="32">
        <f>SUM(AE121:AE158)</f>
        <v>0</v>
      </c>
      <c r="AF120" s="33">
        <f t="shared" si="88"/>
        <v>0</v>
      </c>
      <c r="AG120" s="32">
        <f>SUM(AG121:AG158)</f>
        <v>11732</v>
      </c>
      <c r="AH120" s="32">
        <f>SUM(AH121:AH158)</f>
        <v>2077</v>
      </c>
      <c r="AI120" s="33">
        <f t="shared" si="89"/>
        <v>0.17703716331401295</v>
      </c>
      <c r="AJ120" s="32">
        <f>SUM(AJ121:AJ158)</f>
        <v>0</v>
      </c>
      <c r="AK120" s="33">
        <f t="shared" si="90"/>
        <v>0</v>
      </c>
      <c r="AL120" s="32">
        <f t="shared" si="91"/>
        <v>0</v>
      </c>
      <c r="AM120" s="32">
        <f>SUM(AM121:AM158)</f>
        <v>0</v>
      </c>
      <c r="AN120" s="32">
        <f>SUM(AN121:AN158)</f>
        <v>0</v>
      </c>
      <c r="AO120" s="33">
        <f t="shared" si="92"/>
        <v>0</v>
      </c>
      <c r="AP120" s="32">
        <f>SUM(AP121:AP158)</f>
        <v>0</v>
      </c>
      <c r="AQ120" s="32">
        <f>SUM(AQ121:AQ158)</f>
        <v>0</v>
      </c>
      <c r="AR120" s="33">
        <f t="shared" si="93"/>
        <v>0</v>
      </c>
      <c r="AS120" s="32">
        <f>SUM(AS121:AS158)</f>
        <v>0</v>
      </c>
      <c r="AT120" s="32">
        <f>SUM(AT121:AT158)</f>
        <v>0</v>
      </c>
      <c r="AU120" s="33">
        <f t="shared" si="94"/>
        <v>0</v>
      </c>
      <c r="AV120" s="32">
        <f>SUM(AV121:AV158)</f>
        <v>0</v>
      </c>
      <c r="AW120" s="32">
        <f>SUM(AW121:AW158)</f>
        <v>0</v>
      </c>
      <c r="AX120" s="33">
        <f t="shared" si="95"/>
        <v>0</v>
      </c>
      <c r="AY120" s="32">
        <f>SUM(AY121:AY158)</f>
        <v>0</v>
      </c>
      <c r="AZ120" s="32">
        <f>SUM(AZ121:AZ158)</f>
        <v>0</v>
      </c>
      <c r="BA120" s="33">
        <f t="shared" si="96"/>
        <v>0</v>
      </c>
      <c r="BB120" s="32">
        <f>SUM(BB121:BB158)</f>
        <v>0</v>
      </c>
      <c r="BC120" s="32">
        <f>SUM(BC121:BC158)</f>
        <v>0</v>
      </c>
      <c r="BD120" s="33">
        <f t="shared" si="97"/>
        <v>0</v>
      </c>
      <c r="BE120" s="32">
        <f>SUM(BE121:BE158)</f>
        <v>0</v>
      </c>
      <c r="BF120" s="32">
        <f>SUM(BF121:BF158)</f>
        <v>0</v>
      </c>
      <c r="BG120" s="33">
        <f t="shared" si="98"/>
        <v>0</v>
      </c>
      <c r="BH120" s="32">
        <f>SUM(BH121:BH158)</f>
        <v>0</v>
      </c>
      <c r="BI120" s="32">
        <f>SUM(BI121:BI158)</f>
        <v>0</v>
      </c>
      <c r="BJ120" s="33">
        <f t="shared" si="99"/>
        <v>0</v>
      </c>
      <c r="BK120" s="32">
        <f>SUM(BK121:BK158)</f>
        <v>0</v>
      </c>
      <c r="BL120" s="32">
        <f>SUM(BL121:BL158)</f>
        <v>0</v>
      </c>
      <c r="BM120" s="33">
        <f t="shared" si="100"/>
        <v>0</v>
      </c>
      <c r="BN120" s="32">
        <f>SUM(BN121:BN158)</f>
        <v>0</v>
      </c>
      <c r="BO120" s="32">
        <f>SUM(BO121:BO158)</f>
        <v>0</v>
      </c>
      <c r="BP120" s="33">
        <f t="shared" si="101"/>
        <v>0</v>
      </c>
      <c r="BQ120" s="32">
        <f>SUM(BQ121:BQ158)</f>
        <v>0</v>
      </c>
      <c r="BR120" s="34">
        <f t="shared" si="102"/>
        <v>0</v>
      </c>
      <c r="BS120" s="35">
        <f>SUM(BS121:BS158)</f>
        <v>0</v>
      </c>
      <c r="BT120" s="16"/>
      <c r="BU120" s="16"/>
      <c r="BV120" s="16"/>
      <c r="BW120" s="16"/>
    </row>
    <row r="121" spans="1:75" ht="16.5" customHeight="1" outlineLevel="3" thickBot="1" x14ac:dyDescent="0.3">
      <c r="A121" s="30" t="s">
        <v>149</v>
      </c>
      <c r="B121" s="22">
        <f t="shared" si="78"/>
        <v>267</v>
      </c>
      <c r="C121" s="22">
        <v>0</v>
      </c>
      <c r="D121" s="22">
        <v>0</v>
      </c>
      <c r="E121" s="23">
        <f t="shared" si="79"/>
        <v>0</v>
      </c>
      <c r="F121" s="22">
        <v>0</v>
      </c>
      <c r="G121" s="22">
        <v>0</v>
      </c>
      <c r="H121" s="23">
        <f t="shared" si="80"/>
        <v>0</v>
      </c>
      <c r="I121" s="22">
        <v>0</v>
      </c>
      <c r="J121" s="22">
        <v>0</v>
      </c>
      <c r="K121" s="23">
        <f t="shared" si="81"/>
        <v>0</v>
      </c>
      <c r="L121" s="22">
        <v>0</v>
      </c>
      <c r="M121" s="24">
        <v>0</v>
      </c>
      <c r="N121" s="25">
        <f t="shared" si="82"/>
        <v>0</v>
      </c>
      <c r="O121" s="24">
        <v>0</v>
      </c>
      <c r="P121" s="24">
        <v>0</v>
      </c>
      <c r="Q121" s="25">
        <f t="shared" si="83"/>
        <v>0</v>
      </c>
      <c r="R121" s="24">
        <v>0</v>
      </c>
      <c r="S121" s="24">
        <v>0</v>
      </c>
      <c r="T121" s="25">
        <f t="shared" si="84"/>
        <v>0</v>
      </c>
      <c r="U121" s="24">
        <v>0</v>
      </c>
      <c r="V121" s="24">
        <v>0</v>
      </c>
      <c r="W121" s="25">
        <f t="shared" si="85"/>
        <v>0</v>
      </c>
      <c r="X121" s="24">
        <v>0</v>
      </c>
      <c r="Y121" s="24">
        <v>0</v>
      </c>
      <c r="Z121" s="25">
        <f t="shared" si="86"/>
        <v>0</v>
      </c>
      <c r="AA121" s="24">
        <v>0</v>
      </c>
      <c r="AB121" s="24">
        <v>0</v>
      </c>
      <c r="AC121" s="25">
        <f t="shared" si="87"/>
        <v>0</v>
      </c>
      <c r="AD121" s="24">
        <v>0</v>
      </c>
      <c r="AE121" s="24">
        <v>0</v>
      </c>
      <c r="AF121" s="25">
        <f t="shared" si="88"/>
        <v>0</v>
      </c>
      <c r="AG121" s="24">
        <v>267</v>
      </c>
      <c r="AH121" s="24">
        <v>62</v>
      </c>
      <c r="AI121" s="25">
        <f t="shared" si="89"/>
        <v>0.23220973782771537</v>
      </c>
      <c r="AJ121" s="24">
        <v>0</v>
      </c>
      <c r="AK121" s="25">
        <f t="shared" si="90"/>
        <v>0</v>
      </c>
      <c r="AL121" s="24">
        <f t="shared" si="91"/>
        <v>0</v>
      </c>
      <c r="AM121" s="24">
        <v>0</v>
      </c>
      <c r="AN121" s="24">
        <v>0</v>
      </c>
      <c r="AO121" s="25">
        <f t="shared" si="92"/>
        <v>0</v>
      </c>
      <c r="AP121" s="24">
        <v>0</v>
      </c>
      <c r="AQ121" s="22">
        <v>0</v>
      </c>
      <c r="AR121" s="25">
        <f t="shared" si="93"/>
        <v>0</v>
      </c>
      <c r="AS121" s="24">
        <v>0</v>
      </c>
      <c r="AT121" s="24">
        <v>0</v>
      </c>
      <c r="AU121" s="25">
        <f t="shared" si="94"/>
        <v>0</v>
      </c>
      <c r="AV121" s="24">
        <v>0</v>
      </c>
      <c r="AW121" s="24">
        <v>0</v>
      </c>
      <c r="AX121" s="25">
        <f t="shared" si="95"/>
        <v>0</v>
      </c>
      <c r="AY121" s="24">
        <v>0</v>
      </c>
      <c r="AZ121" s="24">
        <v>0</v>
      </c>
      <c r="BA121" s="25">
        <f t="shared" si="96"/>
        <v>0</v>
      </c>
      <c r="BB121" s="24">
        <v>0</v>
      </c>
      <c r="BC121" s="24">
        <v>0</v>
      </c>
      <c r="BD121" s="25">
        <f t="shared" si="97"/>
        <v>0</v>
      </c>
      <c r="BE121" s="24">
        <v>0</v>
      </c>
      <c r="BF121" s="24">
        <v>0</v>
      </c>
      <c r="BG121" s="25">
        <f t="shared" si="98"/>
        <v>0</v>
      </c>
      <c r="BH121" s="24">
        <v>0</v>
      </c>
      <c r="BI121" s="24">
        <v>0</v>
      </c>
      <c r="BJ121" s="25">
        <f t="shared" si="99"/>
        <v>0</v>
      </c>
      <c r="BK121" s="24">
        <v>0</v>
      </c>
      <c r="BL121" s="24">
        <v>0</v>
      </c>
      <c r="BM121" s="25">
        <f t="shared" si="100"/>
        <v>0</v>
      </c>
      <c r="BN121" s="24">
        <v>0</v>
      </c>
      <c r="BO121" s="24">
        <v>0</v>
      </c>
      <c r="BP121" s="25">
        <f t="shared" si="101"/>
        <v>0</v>
      </c>
      <c r="BQ121" s="24">
        <v>0</v>
      </c>
      <c r="BR121" s="26">
        <f t="shared" si="102"/>
        <v>0</v>
      </c>
      <c r="BS121" s="27">
        <v>0</v>
      </c>
      <c r="BT121" s="16"/>
      <c r="BU121" s="16"/>
      <c r="BV121" s="16"/>
      <c r="BW121" s="16"/>
    </row>
    <row r="122" spans="1:75" ht="16.5" customHeight="1" outlineLevel="3" thickBot="1" x14ac:dyDescent="0.3">
      <c r="A122" s="30" t="s">
        <v>150</v>
      </c>
      <c r="B122" s="22">
        <f t="shared" si="78"/>
        <v>281</v>
      </c>
      <c r="C122" s="22">
        <v>0</v>
      </c>
      <c r="D122" s="22">
        <v>0</v>
      </c>
      <c r="E122" s="23">
        <f t="shared" si="79"/>
        <v>0</v>
      </c>
      <c r="F122" s="22">
        <v>0</v>
      </c>
      <c r="G122" s="22">
        <v>0</v>
      </c>
      <c r="H122" s="23">
        <f t="shared" si="80"/>
        <v>0</v>
      </c>
      <c r="I122" s="22">
        <v>0</v>
      </c>
      <c r="J122" s="22">
        <v>0</v>
      </c>
      <c r="K122" s="23">
        <f t="shared" si="81"/>
        <v>0</v>
      </c>
      <c r="L122" s="22">
        <v>0</v>
      </c>
      <c r="M122" s="24">
        <v>0</v>
      </c>
      <c r="N122" s="25">
        <f t="shared" si="82"/>
        <v>0</v>
      </c>
      <c r="O122" s="24">
        <v>0</v>
      </c>
      <c r="P122" s="24">
        <v>0</v>
      </c>
      <c r="Q122" s="25">
        <f t="shared" si="83"/>
        <v>0</v>
      </c>
      <c r="R122" s="24">
        <v>0</v>
      </c>
      <c r="S122" s="24">
        <v>0</v>
      </c>
      <c r="T122" s="25">
        <f t="shared" si="84"/>
        <v>0</v>
      </c>
      <c r="U122" s="24">
        <v>0</v>
      </c>
      <c r="V122" s="24">
        <v>0</v>
      </c>
      <c r="W122" s="25">
        <f t="shared" si="85"/>
        <v>0</v>
      </c>
      <c r="X122" s="24">
        <v>0</v>
      </c>
      <c r="Y122" s="24">
        <v>0</v>
      </c>
      <c r="Z122" s="25">
        <f t="shared" si="86"/>
        <v>0</v>
      </c>
      <c r="AA122" s="24">
        <v>0</v>
      </c>
      <c r="AB122" s="24">
        <v>0</v>
      </c>
      <c r="AC122" s="25">
        <f t="shared" si="87"/>
        <v>0</v>
      </c>
      <c r="AD122" s="24">
        <v>0</v>
      </c>
      <c r="AE122" s="24">
        <v>0</v>
      </c>
      <c r="AF122" s="25">
        <f t="shared" si="88"/>
        <v>0</v>
      </c>
      <c r="AG122" s="24">
        <v>281</v>
      </c>
      <c r="AH122" s="24">
        <v>45</v>
      </c>
      <c r="AI122" s="25">
        <f t="shared" si="89"/>
        <v>0.16014234875444841</v>
      </c>
      <c r="AJ122" s="24">
        <v>0</v>
      </c>
      <c r="AK122" s="25">
        <f t="shared" si="90"/>
        <v>0</v>
      </c>
      <c r="AL122" s="24">
        <f t="shared" si="91"/>
        <v>0</v>
      </c>
      <c r="AM122" s="24">
        <v>0</v>
      </c>
      <c r="AN122" s="24">
        <v>0</v>
      </c>
      <c r="AO122" s="25">
        <f t="shared" si="92"/>
        <v>0</v>
      </c>
      <c r="AP122" s="24">
        <v>0</v>
      </c>
      <c r="AQ122" s="22">
        <v>0</v>
      </c>
      <c r="AR122" s="25">
        <f t="shared" si="93"/>
        <v>0</v>
      </c>
      <c r="AS122" s="24">
        <v>0</v>
      </c>
      <c r="AT122" s="24">
        <v>0</v>
      </c>
      <c r="AU122" s="25">
        <f t="shared" si="94"/>
        <v>0</v>
      </c>
      <c r="AV122" s="24">
        <v>0</v>
      </c>
      <c r="AW122" s="24">
        <v>0</v>
      </c>
      <c r="AX122" s="25">
        <f t="shared" si="95"/>
        <v>0</v>
      </c>
      <c r="AY122" s="24">
        <v>0</v>
      </c>
      <c r="AZ122" s="24">
        <v>0</v>
      </c>
      <c r="BA122" s="25">
        <f t="shared" si="96"/>
        <v>0</v>
      </c>
      <c r="BB122" s="24">
        <v>0</v>
      </c>
      <c r="BC122" s="24">
        <v>0</v>
      </c>
      <c r="BD122" s="25">
        <f t="shared" si="97"/>
        <v>0</v>
      </c>
      <c r="BE122" s="24">
        <v>0</v>
      </c>
      <c r="BF122" s="24">
        <v>0</v>
      </c>
      <c r="BG122" s="25">
        <f t="shared" si="98"/>
        <v>0</v>
      </c>
      <c r="BH122" s="24">
        <v>0</v>
      </c>
      <c r="BI122" s="24">
        <v>0</v>
      </c>
      <c r="BJ122" s="25">
        <f t="shared" si="99"/>
        <v>0</v>
      </c>
      <c r="BK122" s="24">
        <v>0</v>
      </c>
      <c r="BL122" s="24">
        <v>0</v>
      </c>
      <c r="BM122" s="25">
        <f t="shared" si="100"/>
        <v>0</v>
      </c>
      <c r="BN122" s="24">
        <v>0</v>
      </c>
      <c r="BO122" s="24">
        <v>0</v>
      </c>
      <c r="BP122" s="25">
        <f t="shared" si="101"/>
        <v>0</v>
      </c>
      <c r="BQ122" s="24">
        <v>0</v>
      </c>
      <c r="BR122" s="26">
        <f t="shared" si="102"/>
        <v>0</v>
      </c>
      <c r="BS122" s="27">
        <v>0</v>
      </c>
      <c r="BT122" s="16"/>
      <c r="BU122" s="16"/>
      <c r="BV122" s="16"/>
      <c r="BW122" s="16"/>
    </row>
    <row r="123" spans="1:75" ht="16.5" customHeight="1" outlineLevel="3" thickBot="1" x14ac:dyDescent="0.3">
      <c r="A123" s="30" t="s">
        <v>151</v>
      </c>
      <c r="B123" s="22">
        <f t="shared" si="78"/>
        <v>414</v>
      </c>
      <c r="C123" s="22">
        <v>0</v>
      </c>
      <c r="D123" s="22">
        <v>0</v>
      </c>
      <c r="E123" s="23">
        <f t="shared" si="79"/>
        <v>0</v>
      </c>
      <c r="F123" s="22">
        <v>0</v>
      </c>
      <c r="G123" s="22">
        <v>0</v>
      </c>
      <c r="H123" s="23">
        <f t="shared" si="80"/>
        <v>0</v>
      </c>
      <c r="I123" s="22">
        <v>0</v>
      </c>
      <c r="J123" s="22">
        <v>0</v>
      </c>
      <c r="K123" s="23">
        <f t="shared" si="81"/>
        <v>0</v>
      </c>
      <c r="L123" s="22">
        <v>0</v>
      </c>
      <c r="M123" s="24">
        <v>0</v>
      </c>
      <c r="N123" s="25">
        <f t="shared" si="82"/>
        <v>0</v>
      </c>
      <c r="O123" s="24">
        <v>0</v>
      </c>
      <c r="P123" s="24">
        <v>0</v>
      </c>
      <c r="Q123" s="25">
        <f t="shared" si="83"/>
        <v>0</v>
      </c>
      <c r="R123" s="24">
        <v>0</v>
      </c>
      <c r="S123" s="24">
        <v>0</v>
      </c>
      <c r="T123" s="25">
        <f t="shared" si="84"/>
        <v>0</v>
      </c>
      <c r="U123" s="24">
        <v>0</v>
      </c>
      <c r="V123" s="24">
        <v>0</v>
      </c>
      <c r="W123" s="25">
        <f t="shared" si="85"/>
        <v>0</v>
      </c>
      <c r="X123" s="24">
        <v>0</v>
      </c>
      <c r="Y123" s="24">
        <v>0</v>
      </c>
      <c r="Z123" s="25">
        <f t="shared" si="86"/>
        <v>0</v>
      </c>
      <c r="AA123" s="24">
        <v>0</v>
      </c>
      <c r="AB123" s="24">
        <v>0</v>
      </c>
      <c r="AC123" s="25">
        <f t="shared" si="87"/>
        <v>0</v>
      </c>
      <c r="AD123" s="24">
        <v>0</v>
      </c>
      <c r="AE123" s="24">
        <v>0</v>
      </c>
      <c r="AF123" s="25">
        <f t="shared" si="88"/>
        <v>0</v>
      </c>
      <c r="AG123" s="24">
        <v>414</v>
      </c>
      <c r="AH123" s="24">
        <v>85</v>
      </c>
      <c r="AI123" s="25">
        <f t="shared" si="89"/>
        <v>0.20531400966183574</v>
      </c>
      <c r="AJ123" s="24">
        <v>0</v>
      </c>
      <c r="AK123" s="25">
        <f t="shared" si="90"/>
        <v>0</v>
      </c>
      <c r="AL123" s="24">
        <f t="shared" si="91"/>
        <v>0</v>
      </c>
      <c r="AM123" s="24">
        <v>0</v>
      </c>
      <c r="AN123" s="24">
        <v>0</v>
      </c>
      <c r="AO123" s="25">
        <f t="shared" si="92"/>
        <v>0</v>
      </c>
      <c r="AP123" s="24">
        <v>0</v>
      </c>
      <c r="AQ123" s="22">
        <v>0</v>
      </c>
      <c r="AR123" s="25">
        <f t="shared" si="93"/>
        <v>0</v>
      </c>
      <c r="AS123" s="24">
        <v>0</v>
      </c>
      <c r="AT123" s="24">
        <v>0</v>
      </c>
      <c r="AU123" s="25">
        <f t="shared" si="94"/>
        <v>0</v>
      </c>
      <c r="AV123" s="24">
        <v>0</v>
      </c>
      <c r="AW123" s="24">
        <v>0</v>
      </c>
      <c r="AX123" s="25">
        <f t="shared" si="95"/>
        <v>0</v>
      </c>
      <c r="AY123" s="24">
        <v>0</v>
      </c>
      <c r="AZ123" s="24">
        <v>0</v>
      </c>
      <c r="BA123" s="25">
        <f t="shared" si="96"/>
        <v>0</v>
      </c>
      <c r="BB123" s="24">
        <v>0</v>
      </c>
      <c r="BC123" s="24">
        <v>0</v>
      </c>
      <c r="BD123" s="25">
        <f t="shared" si="97"/>
        <v>0</v>
      </c>
      <c r="BE123" s="24">
        <v>0</v>
      </c>
      <c r="BF123" s="24">
        <v>0</v>
      </c>
      <c r="BG123" s="25">
        <f t="shared" si="98"/>
        <v>0</v>
      </c>
      <c r="BH123" s="24">
        <v>0</v>
      </c>
      <c r="BI123" s="24">
        <v>0</v>
      </c>
      <c r="BJ123" s="25">
        <f t="shared" si="99"/>
        <v>0</v>
      </c>
      <c r="BK123" s="24">
        <v>0</v>
      </c>
      <c r="BL123" s="24">
        <v>0</v>
      </c>
      <c r="BM123" s="25">
        <f t="shared" si="100"/>
        <v>0</v>
      </c>
      <c r="BN123" s="24">
        <v>0</v>
      </c>
      <c r="BO123" s="24">
        <v>0</v>
      </c>
      <c r="BP123" s="25">
        <f t="shared" si="101"/>
        <v>0</v>
      </c>
      <c r="BQ123" s="24">
        <v>0</v>
      </c>
      <c r="BR123" s="26">
        <f t="shared" si="102"/>
        <v>0</v>
      </c>
      <c r="BS123" s="27">
        <v>0</v>
      </c>
      <c r="BT123" s="16"/>
      <c r="BU123" s="16"/>
      <c r="BV123" s="16"/>
      <c r="BW123" s="16"/>
    </row>
    <row r="124" spans="1:75" ht="16.5" customHeight="1" outlineLevel="3" thickBot="1" x14ac:dyDescent="0.3">
      <c r="A124" s="30" t="s">
        <v>152</v>
      </c>
      <c r="B124" s="22">
        <f t="shared" si="78"/>
        <v>383</v>
      </c>
      <c r="C124" s="22">
        <v>0</v>
      </c>
      <c r="D124" s="22">
        <v>0</v>
      </c>
      <c r="E124" s="23">
        <f t="shared" si="79"/>
        <v>0</v>
      </c>
      <c r="F124" s="22">
        <v>0</v>
      </c>
      <c r="G124" s="22">
        <v>0</v>
      </c>
      <c r="H124" s="23">
        <f t="shared" si="80"/>
        <v>0</v>
      </c>
      <c r="I124" s="22">
        <v>0</v>
      </c>
      <c r="J124" s="22">
        <v>0</v>
      </c>
      <c r="K124" s="23">
        <f t="shared" si="81"/>
        <v>0</v>
      </c>
      <c r="L124" s="22">
        <v>0</v>
      </c>
      <c r="M124" s="24">
        <v>0</v>
      </c>
      <c r="N124" s="25">
        <f t="shared" si="82"/>
        <v>0</v>
      </c>
      <c r="O124" s="24">
        <v>0</v>
      </c>
      <c r="P124" s="24">
        <v>0</v>
      </c>
      <c r="Q124" s="25">
        <f t="shared" si="83"/>
        <v>0</v>
      </c>
      <c r="R124" s="24">
        <v>0</v>
      </c>
      <c r="S124" s="24">
        <v>0</v>
      </c>
      <c r="T124" s="25">
        <f t="shared" si="84"/>
        <v>0</v>
      </c>
      <c r="U124" s="24">
        <v>0</v>
      </c>
      <c r="V124" s="24">
        <v>0</v>
      </c>
      <c r="W124" s="25">
        <f t="shared" si="85"/>
        <v>0</v>
      </c>
      <c r="X124" s="24">
        <v>0</v>
      </c>
      <c r="Y124" s="24">
        <v>0</v>
      </c>
      <c r="Z124" s="25">
        <f t="shared" si="86"/>
        <v>0</v>
      </c>
      <c r="AA124" s="24">
        <v>0</v>
      </c>
      <c r="AB124" s="24">
        <v>0</v>
      </c>
      <c r="AC124" s="25">
        <f t="shared" si="87"/>
        <v>0</v>
      </c>
      <c r="AD124" s="24">
        <v>0</v>
      </c>
      <c r="AE124" s="24">
        <v>0</v>
      </c>
      <c r="AF124" s="25">
        <f t="shared" si="88"/>
        <v>0</v>
      </c>
      <c r="AG124" s="24">
        <v>383</v>
      </c>
      <c r="AH124" s="24">
        <v>75</v>
      </c>
      <c r="AI124" s="25">
        <f t="shared" si="89"/>
        <v>0.195822454308094</v>
      </c>
      <c r="AJ124" s="24">
        <v>0</v>
      </c>
      <c r="AK124" s="25">
        <f t="shared" si="90"/>
        <v>0</v>
      </c>
      <c r="AL124" s="24">
        <f t="shared" si="91"/>
        <v>0</v>
      </c>
      <c r="AM124" s="24">
        <v>0</v>
      </c>
      <c r="AN124" s="24">
        <v>0</v>
      </c>
      <c r="AO124" s="25">
        <f t="shared" si="92"/>
        <v>0</v>
      </c>
      <c r="AP124" s="24">
        <v>0</v>
      </c>
      <c r="AQ124" s="22">
        <v>0</v>
      </c>
      <c r="AR124" s="25">
        <f t="shared" si="93"/>
        <v>0</v>
      </c>
      <c r="AS124" s="24">
        <v>0</v>
      </c>
      <c r="AT124" s="24">
        <v>0</v>
      </c>
      <c r="AU124" s="25">
        <f t="shared" si="94"/>
        <v>0</v>
      </c>
      <c r="AV124" s="24">
        <v>0</v>
      </c>
      <c r="AW124" s="24">
        <v>0</v>
      </c>
      <c r="AX124" s="25">
        <f t="shared" si="95"/>
        <v>0</v>
      </c>
      <c r="AY124" s="24">
        <v>0</v>
      </c>
      <c r="AZ124" s="24">
        <v>0</v>
      </c>
      <c r="BA124" s="25">
        <f t="shared" si="96"/>
        <v>0</v>
      </c>
      <c r="BB124" s="24">
        <v>0</v>
      </c>
      <c r="BC124" s="24">
        <v>0</v>
      </c>
      <c r="BD124" s="25">
        <f t="shared" si="97"/>
        <v>0</v>
      </c>
      <c r="BE124" s="24">
        <v>0</v>
      </c>
      <c r="BF124" s="24">
        <v>0</v>
      </c>
      <c r="BG124" s="25">
        <f t="shared" si="98"/>
        <v>0</v>
      </c>
      <c r="BH124" s="24">
        <v>0</v>
      </c>
      <c r="BI124" s="24">
        <v>0</v>
      </c>
      <c r="BJ124" s="25">
        <f t="shared" si="99"/>
        <v>0</v>
      </c>
      <c r="BK124" s="24">
        <v>0</v>
      </c>
      <c r="BL124" s="24">
        <v>0</v>
      </c>
      <c r="BM124" s="25">
        <f t="shared" si="100"/>
        <v>0</v>
      </c>
      <c r="BN124" s="24">
        <v>0</v>
      </c>
      <c r="BO124" s="24">
        <v>0</v>
      </c>
      <c r="BP124" s="25">
        <f t="shared" si="101"/>
        <v>0</v>
      </c>
      <c r="BQ124" s="24">
        <v>0</v>
      </c>
      <c r="BR124" s="26">
        <f t="shared" si="102"/>
        <v>0</v>
      </c>
      <c r="BS124" s="27">
        <v>0</v>
      </c>
      <c r="BT124" s="16"/>
      <c r="BU124" s="16"/>
      <c r="BV124" s="16"/>
      <c r="BW124" s="16"/>
    </row>
    <row r="125" spans="1:75" ht="16.5" customHeight="1" outlineLevel="3" thickBot="1" x14ac:dyDescent="0.3">
      <c r="A125" s="30" t="s">
        <v>153</v>
      </c>
      <c r="B125" s="22">
        <f t="shared" si="78"/>
        <v>279</v>
      </c>
      <c r="C125" s="22">
        <v>0</v>
      </c>
      <c r="D125" s="22">
        <v>0</v>
      </c>
      <c r="E125" s="23">
        <f t="shared" si="79"/>
        <v>0</v>
      </c>
      <c r="F125" s="22">
        <v>0</v>
      </c>
      <c r="G125" s="22">
        <v>0</v>
      </c>
      <c r="H125" s="23">
        <f t="shared" si="80"/>
        <v>0</v>
      </c>
      <c r="I125" s="22">
        <v>0</v>
      </c>
      <c r="J125" s="22">
        <v>0</v>
      </c>
      <c r="K125" s="23">
        <f t="shared" si="81"/>
        <v>0</v>
      </c>
      <c r="L125" s="22">
        <v>0</v>
      </c>
      <c r="M125" s="24">
        <v>0</v>
      </c>
      <c r="N125" s="25">
        <f t="shared" si="82"/>
        <v>0</v>
      </c>
      <c r="O125" s="24">
        <v>0</v>
      </c>
      <c r="P125" s="24">
        <v>0</v>
      </c>
      <c r="Q125" s="25">
        <f t="shared" si="83"/>
        <v>0</v>
      </c>
      <c r="R125" s="24">
        <v>0</v>
      </c>
      <c r="S125" s="24">
        <v>0</v>
      </c>
      <c r="T125" s="25">
        <f t="shared" si="84"/>
        <v>0</v>
      </c>
      <c r="U125" s="24">
        <v>0</v>
      </c>
      <c r="V125" s="24">
        <v>0</v>
      </c>
      <c r="W125" s="25">
        <f t="shared" si="85"/>
        <v>0</v>
      </c>
      <c r="X125" s="24">
        <v>0</v>
      </c>
      <c r="Y125" s="24">
        <v>0</v>
      </c>
      <c r="Z125" s="25">
        <f t="shared" si="86"/>
        <v>0</v>
      </c>
      <c r="AA125" s="24">
        <v>0</v>
      </c>
      <c r="AB125" s="24">
        <v>0</v>
      </c>
      <c r="AC125" s="25">
        <f t="shared" si="87"/>
        <v>0</v>
      </c>
      <c r="AD125" s="24">
        <v>0</v>
      </c>
      <c r="AE125" s="24">
        <v>0</v>
      </c>
      <c r="AF125" s="25">
        <f t="shared" si="88"/>
        <v>0</v>
      </c>
      <c r="AG125" s="24">
        <v>279</v>
      </c>
      <c r="AH125" s="24">
        <v>106</v>
      </c>
      <c r="AI125" s="25">
        <f t="shared" si="89"/>
        <v>0.37992831541218636</v>
      </c>
      <c r="AJ125" s="24">
        <v>0</v>
      </c>
      <c r="AK125" s="25">
        <f t="shared" si="90"/>
        <v>0</v>
      </c>
      <c r="AL125" s="24">
        <f t="shared" si="91"/>
        <v>0</v>
      </c>
      <c r="AM125" s="24">
        <v>0</v>
      </c>
      <c r="AN125" s="24">
        <v>0</v>
      </c>
      <c r="AO125" s="25">
        <f t="shared" si="92"/>
        <v>0</v>
      </c>
      <c r="AP125" s="24">
        <v>0</v>
      </c>
      <c r="AQ125" s="22">
        <v>0</v>
      </c>
      <c r="AR125" s="25">
        <f t="shared" si="93"/>
        <v>0</v>
      </c>
      <c r="AS125" s="24">
        <v>0</v>
      </c>
      <c r="AT125" s="24">
        <v>0</v>
      </c>
      <c r="AU125" s="25">
        <f t="shared" si="94"/>
        <v>0</v>
      </c>
      <c r="AV125" s="24">
        <v>0</v>
      </c>
      <c r="AW125" s="24">
        <v>0</v>
      </c>
      <c r="AX125" s="25">
        <f t="shared" si="95"/>
        <v>0</v>
      </c>
      <c r="AY125" s="24">
        <v>0</v>
      </c>
      <c r="AZ125" s="24">
        <v>0</v>
      </c>
      <c r="BA125" s="25">
        <f t="shared" si="96"/>
        <v>0</v>
      </c>
      <c r="BB125" s="24">
        <v>0</v>
      </c>
      <c r="BC125" s="24">
        <v>0</v>
      </c>
      <c r="BD125" s="25">
        <f t="shared" si="97"/>
        <v>0</v>
      </c>
      <c r="BE125" s="24">
        <v>0</v>
      </c>
      <c r="BF125" s="24">
        <v>0</v>
      </c>
      <c r="BG125" s="25">
        <f t="shared" si="98"/>
        <v>0</v>
      </c>
      <c r="BH125" s="24">
        <v>0</v>
      </c>
      <c r="BI125" s="24">
        <v>0</v>
      </c>
      <c r="BJ125" s="25">
        <f t="shared" si="99"/>
        <v>0</v>
      </c>
      <c r="BK125" s="24">
        <v>0</v>
      </c>
      <c r="BL125" s="24">
        <v>0</v>
      </c>
      <c r="BM125" s="25">
        <f t="shared" si="100"/>
        <v>0</v>
      </c>
      <c r="BN125" s="24">
        <v>0</v>
      </c>
      <c r="BO125" s="24">
        <v>0</v>
      </c>
      <c r="BP125" s="25">
        <f t="shared" si="101"/>
        <v>0</v>
      </c>
      <c r="BQ125" s="24">
        <v>0</v>
      </c>
      <c r="BR125" s="26">
        <f t="shared" si="102"/>
        <v>0</v>
      </c>
      <c r="BS125" s="27">
        <v>0</v>
      </c>
      <c r="BT125" s="16"/>
      <c r="BU125" s="16"/>
      <c r="BV125" s="16"/>
      <c r="BW125" s="16"/>
    </row>
    <row r="126" spans="1:75" ht="16.5" customHeight="1" outlineLevel="3" thickBot="1" x14ac:dyDescent="0.3">
      <c r="A126" s="30" t="s">
        <v>154</v>
      </c>
      <c r="B126" s="22">
        <f t="shared" si="78"/>
        <v>397</v>
      </c>
      <c r="C126" s="22">
        <v>0</v>
      </c>
      <c r="D126" s="22">
        <v>0</v>
      </c>
      <c r="E126" s="23">
        <f t="shared" si="79"/>
        <v>0</v>
      </c>
      <c r="F126" s="22">
        <v>0</v>
      </c>
      <c r="G126" s="22">
        <v>0</v>
      </c>
      <c r="H126" s="23">
        <f t="shared" si="80"/>
        <v>0</v>
      </c>
      <c r="I126" s="22">
        <v>0</v>
      </c>
      <c r="J126" s="22">
        <v>0</v>
      </c>
      <c r="K126" s="23">
        <f t="shared" si="81"/>
        <v>0</v>
      </c>
      <c r="L126" s="22">
        <v>0</v>
      </c>
      <c r="M126" s="24">
        <v>0</v>
      </c>
      <c r="N126" s="25">
        <f t="shared" si="82"/>
        <v>0</v>
      </c>
      <c r="O126" s="24">
        <v>0</v>
      </c>
      <c r="P126" s="24">
        <v>0</v>
      </c>
      <c r="Q126" s="25">
        <f t="shared" si="83"/>
        <v>0</v>
      </c>
      <c r="R126" s="24">
        <v>0</v>
      </c>
      <c r="S126" s="24">
        <v>0</v>
      </c>
      <c r="T126" s="25">
        <f t="shared" si="84"/>
        <v>0</v>
      </c>
      <c r="U126" s="24">
        <v>0</v>
      </c>
      <c r="V126" s="24">
        <v>0</v>
      </c>
      <c r="W126" s="25">
        <f t="shared" si="85"/>
        <v>0</v>
      </c>
      <c r="X126" s="24">
        <v>0</v>
      </c>
      <c r="Y126" s="24">
        <v>0</v>
      </c>
      <c r="Z126" s="25">
        <f t="shared" si="86"/>
        <v>0</v>
      </c>
      <c r="AA126" s="24">
        <v>0</v>
      </c>
      <c r="AB126" s="24">
        <v>0</v>
      </c>
      <c r="AC126" s="25">
        <f t="shared" si="87"/>
        <v>0</v>
      </c>
      <c r="AD126" s="24">
        <v>0</v>
      </c>
      <c r="AE126" s="24">
        <v>0</v>
      </c>
      <c r="AF126" s="25">
        <f t="shared" si="88"/>
        <v>0</v>
      </c>
      <c r="AG126" s="24">
        <v>397</v>
      </c>
      <c r="AH126" s="24">
        <v>93</v>
      </c>
      <c r="AI126" s="25">
        <f t="shared" si="89"/>
        <v>0.23425692695214106</v>
      </c>
      <c r="AJ126" s="24">
        <v>0</v>
      </c>
      <c r="AK126" s="25">
        <f t="shared" si="90"/>
        <v>0</v>
      </c>
      <c r="AL126" s="24">
        <f t="shared" si="91"/>
        <v>0</v>
      </c>
      <c r="AM126" s="24">
        <v>0</v>
      </c>
      <c r="AN126" s="24">
        <v>0</v>
      </c>
      <c r="AO126" s="25">
        <f t="shared" si="92"/>
        <v>0</v>
      </c>
      <c r="AP126" s="24">
        <v>0</v>
      </c>
      <c r="AQ126" s="22">
        <v>0</v>
      </c>
      <c r="AR126" s="25">
        <f t="shared" si="93"/>
        <v>0</v>
      </c>
      <c r="AS126" s="24">
        <v>0</v>
      </c>
      <c r="AT126" s="24">
        <v>0</v>
      </c>
      <c r="AU126" s="25">
        <f t="shared" si="94"/>
        <v>0</v>
      </c>
      <c r="AV126" s="24">
        <v>0</v>
      </c>
      <c r="AW126" s="24">
        <v>0</v>
      </c>
      <c r="AX126" s="25">
        <f t="shared" si="95"/>
        <v>0</v>
      </c>
      <c r="AY126" s="24">
        <v>0</v>
      </c>
      <c r="AZ126" s="24">
        <v>0</v>
      </c>
      <c r="BA126" s="25">
        <f t="shared" si="96"/>
        <v>0</v>
      </c>
      <c r="BB126" s="24">
        <v>0</v>
      </c>
      <c r="BC126" s="24">
        <v>0</v>
      </c>
      <c r="BD126" s="25">
        <f t="shared" si="97"/>
        <v>0</v>
      </c>
      <c r="BE126" s="24">
        <v>0</v>
      </c>
      <c r="BF126" s="24">
        <v>0</v>
      </c>
      <c r="BG126" s="25">
        <f t="shared" si="98"/>
        <v>0</v>
      </c>
      <c r="BH126" s="24">
        <v>0</v>
      </c>
      <c r="BI126" s="24">
        <v>0</v>
      </c>
      <c r="BJ126" s="25">
        <f t="shared" si="99"/>
        <v>0</v>
      </c>
      <c r="BK126" s="24">
        <v>0</v>
      </c>
      <c r="BL126" s="24">
        <v>0</v>
      </c>
      <c r="BM126" s="25">
        <f t="shared" si="100"/>
        <v>0</v>
      </c>
      <c r="BN126" s="24">
        <v>0</v>
      </c>
      <c r="BO126" s="24">
        <v>0</v>
      </c>
      <c r="BP126" s="25">
        <f t="shared" si="101"/>
        <v>0</v>
      </c>
      <c r="BQ126" s="24">
        <v>0</v>
      </c>
      <c r="BR126" s="26">
        <f t="shared" si="102"/>
        <v>0</v>
      </c>
      <c r="BS126" s="27">
        <v>0</v>
      </c>
      <c r="BT126" s="16"/>
      <c r="BU126" s="16"/>
      <c r="BV126" s="16"/>
      <c r="BW126" s="16"/>
    </row>
    <row r="127" spans="1:75" ht="16.5" customHeight="1" outlineLevel="3" thickBot="1" x14ac:dyDescent="0.3">
      <c r="A127" s="30" t="s">
        <v>155</v>
      </c>
      <c r="B127" s="22">
        <f t="shared" si="78"/>
        <v>375</v>
      </c>
      <c r="C127" s="22">
        <v>0</v>
      </c>
      <c r="D127" s="22">
        <v>0</v>
      </c>
      <c r="E127" s="23">
        <f t="shared" si="79"/>
        <v>0</v>
      </c>
      <c r="F127" s="22">
        <v>0</v>
      </c>
      <c r="G127" s="22">
        <v>0</v>
      </c>
      <c r="H127" s="23">
        <f t="shared" si="80"/>
        <v>0</v>
      </c>
      <c r="I127" s="22">
        <v>0</v>
      </c>
      <c r="J127" s="22">
        <v>0</v>
      </c>
      <c r="K127" s="23">
        <f t="shared" si="81"/>
        <v>0</v>
      </c>
      <c r="L127" s="22">
        <v>0</v>
      </c>
      <c r="M127" s="24">
        <v>0</v>
      </c>
      <c r="N127" s="25">
        <f t="shared" si="82"/>
        <v>0</v>
      </c>
      <c r="O127" s="24">
        <v>0</v>
      </c>
      <c r="P127" s="24">
        <v>0</v>
      </c>
      <c r="Q127" s="25">
        <f t="shared" si="83"/>
        <v>0</v>
      </c>
      <c r="R127" s="24">
        <v>0</v>
      </c>
      <c r="S127" s="24">
        <v>0</v>
      </c>
      <c r="T127" s="25">
        <f t="shared" si="84"/>
        <v>0</v>
      </c>
      <c r="U127" s="24">
        <v>0</v>
      </c>
      <c r="V127" s="24">
        <v>0</v>
      </c>
      <c r="W127" s="25">
        <f t="shared" si="85"/>
        <v>0</v>
      </c>
      <c r="X127" s="24">
        <v>0</v>
      </c>
      <c r="Y127" s="24">
        <v>0</v>
      </c>
      <c r="Z127" s="25">
        <f t="shared" si="86"/>
        <v>0</v>
      </c>
      <c r="AA127" s="24">
        <v>0</v>
      </c>
      <c r="AB127" s="24">
        <v>0</v>
      </c>
      <c r="AC127" s="25">
        <f t="shared" si="87"/>
        <v>0</v>
      </c>
      <c r="AD127" s="24">
        <v>0</v>
      </c>
      <c r="AE127" s="24">
        <v>0</v>
      </c>
      <c r="AF127" s="25">
        <f t="shared" si="88"/>
        <v>0</v>
      </c>
      <c r="AG127" s="24">
        <v>375</v>
      </c>
      <c r="AH127" s="24">
        <v>106</v>
      </c>
      <c r="AI127" s="25">
        <f t="shared" si="89"/>
        <v>0.28266666666666668</v>
      </c>
      <c r="AJ127" s="24">
        <v>0</v>
      </c>
      <c r="AK127" s="25">
        <f t="shared" si="90"/>
        <v>0</v>
      </c>
      <c r="AL127" s="24">
        <f t="shared" si="91"/>
        <v>0</v>
      </c>
      <c r="AM127" s="24">
        <v>0</v>
      </c>
      <c r="AN127" s="24">
        <v>0</v>
      </c>
      <c r="AO127" s="25">
        <f t="shared" si="92"/>
        <v>0</v>
      </c>
      <c r="AP127" s="24">
        <v>0</v>
      </c>
      <c r="AQ127" s="22">
        <v>0</v>
      </c>
      <c r="AR127" s="25">
        <f t="shared" si="93"/>
        <v>0</v>
      </c>
      <c r="AS127" s="24">
        <v>0</v>
      </c>
      <c r="AT127" s="24">
        <v>0</v>
      </c>
      <c r="AU127" s="25">
        <f t="shared" si="94"/>
        <v>0</v>
      </c>
      <c r="AV127" s="24">
        <v>0</v>
      </c>
      <c r="AW127" s="24">
        <v>0</v>
      </c>
      <c r="AX127" s="25">
        <f t="shared" si="95"/>
        <v>0</v>
      </c>
      <c r="AY127" s="24">
        <v>0</v>
      </c>
      <c r="AZ127" s="24">
        <v>0</v>
      </c>
      <c r="BA127" s="25">
        <f t="shared" si="96"/>
        <v>0</v>
      </c>
      <c r="BB127" s="24">
        <v>0</v>
      </c>
      <c r="BC127" s="24">
        <v>0</v>
      </c>
      <c r="BD127" s="25">
        <f t="shared" si="97"/>
        <v>0</v>
      </c>
      <c r="BE127" s="24">
        <v>0</v>
      </c>
      <c r="BF127" s="24">
        <v>0</v>
      </c>
      <c r="BG127" s="25">
        <f t="shared" si="98"/>
        <v>0</v>
      </c>
      <c r="BH127" s="24">
        <v>0</v>
      </c>
      <c r="BI127" s="24">
        <v>0</v>
      </c>
      <c r="BJ127" s="25">
        <f t="shared" si="99"/>
        <v>0</v>
      </c>
      <c r="BK127" s="24">
        <v>0</v>
      </c>
      <c r="BL127" s="24">
        <v>0</v>
      </c>
      <c r="BM127" s="25">
        <f t="shared" si="100"/>
        <v>0</v>
      </c>
      <c r="BN127" s="24">
        <v>0</v>
      </c>
      <c r="BO127" s="24">
        <v>0</v>
      </c>
      <c r="BP127" s="25">
        <f t="shared" si="101"/>
        <v>0</v>
      </c>
      <c r="BQ127" s="24">
        <v>0</v>
      </c>
      <c r="BR127" s="26">
        <f t="shared" si="102"/>
        <v>0</v>
      </c>
      <c r="BS127" s="27">
        <v>0</v>
      </c>
      <c r="BT127" s="16"/>
      <c r="BU127" s="16"/>
      <c r="BV127" s="16"/>
      <c r="BW127" s="16"/>
    </row>
    <row r="128" spans="1:75" ht="16.5" customHeight="1" outlineLevel="3" thickBot="1" x14ac:dyDescent="0.3">
      <c r="A128" s="30" t="s">
        <v>156</v>
      </c>
      <c r="B128" s="22">
        <f t="shared" si="78"/>
        <v>288</v>
      </c>
      <c r="C128" s="22">
        <v>0</v>
      </c>
      <c r="D128" s="22">
        <v>0</v>
      </c>
      <c r="E128" s="23">
        <f t="shared" si="79"/>
        <v>0</v>
      </c>
      <c r="F128" s="22">
        <v>0</v>
      </c>
      <c r="G128" s="22">
        <v>0</v>
      </c>
      <c r="H128" s="23">
        <f t="shared" si="80"/>
        <v>0</v>
      </c>
      <c r="I128" s="22">
        <v>0</v>
      </c>
      <c r="J128" s="22">
        <v>0</v>
      </c>
      <c r="K128" s="23">
        <f t="shared" si="81"/>
        <v>0</v>
      </c>
      <c r="L128" s="22">
        <v>0</v>
      </c>
      <c r="M128" s="24">
        <v>0</v>
      </c>
      <c r="N128" s="25">
        <f t="shared" si="82"/>
        <v>0</v>
      </c>
      <c r="O128" s="24">
        <v>0</v>
      </c>
      <c r="P128" s="24">
        <v>0</v>
      </c>
      <c r="Q128" s="25">
        <f t="shared" si="83"/>
        <v>0</v>
      </c>
      <c r="R128" s="24">
        <v>0</v>
      </c>
      <c r="S128" s="24">
        <v>0</v>
      </c>
      <c r="T128" s="25">
        <f t="shared" si="84"/>
        <v>0</v>
      </c>
      <c r="U128" s="24">
        <v>0</v>
      </c>
      <c r="V128" s="24">
        <v>0</v>
      </c>
      <c r="W128" s="25">
        <f t="shared" si="85"/>
        <v>0</v>
      </c>
      <c r="X128" s="24">
        <v>0</v>
      </c>
      <c r="Y128" s="24">
        <v>0</v>
      </c>
      <c r="Z128" s="25">
        <f t="shared" si="86"/>
        <v>0</v>
      </c>
      <c r="AA128" s="24">
        <v>0</v>
      </c>
      <c r="AB128" s="24">
        <v>0</v>
      </c>
      <c r="AC128" s="25">
        <f t="shared" si="87"/>
        <v>0</v>
      </c>
      <c r="AD128" s="24">
        <v>0</v>
      </c>
      <c r="AE128" s="24">
        <v>0</v>
      </c>
      <c r="AF128" s="25">
        <f t="shared" si="88"/>
        <v>0</v>
      </c>
      <c r="AG128" s="24">
        <v>288</v>
      </c>
      <c r="AH128" s="24">
        <v>19</v>
      </c>
      <c r="AI128" s="25">
        <f t="shared" si="89"/>
        <v>6.5972222222222224E-2</v>
      </c>
      <c r="AJ128" s="24">
        <v>0</v>
      </c>
      <c r="AK128" s="25">
        <f t="shared" si="90"/>
        <v>0</v>
      </c>
      <c r="AL128" s="24">
        <f t="shared" si="91"/>
        <v>0</v>
      </c>
      <c r="AM128" s="24">
        <v>0</v>
      </c>
      <c r="AN128" s="24">
        <v>0</v>
      </c>
      <c r="AO128" s="25">
        <f t="shared" si="92"/>
        <v>0</v>
      </c>
      <c r="AP128" s="24">
        <v>0</v>
      </c>
      <c r="AQ128" s="22">
        <v>0</v>
      </c>
      <c r="AR128" s="25">
        <f t="shared" si="93"/>
        <v>0</v>
      </c>
      <c r="AS128" s="24">
        <v>0</v>
      </c>
      <c r="AT128" s="24">
        <v>0</v>
      </c>
      <c r="AU128" s="25">
        <f t="shared" si="94"/>
        <v>0</v>
      </c>
      <c r="AV128" s="24">
        <v>0</v>
      </c>
      <c r="AW128" s="24">
        <v>0</v>
      </c>
      <c r="AX128" s="25">
        <f t="shared" si="95"/>
        <v>0</v>
      </c>
      <c r="AY128" s="24">
        <v>0</v>
      </c>
      <c r="AZ128" s="24">
        <v>0</v>
      </c>
      <c r="BA128" s="25">
        <f t="shared" si="96"/>
        <v>0</v>
      </c>
      <c r="BB128" s="24">
        <v>0</v>
      </c>
      <c r="BC128" s="24">
        <v>0</v>
      </c>
      <c r="BD128" s="25">
        <f t="shared" si="97"/>
        <v>0</v>
      </c>
      <c r="BE128" s="24">
        <v>0</v>
      </c>
      <c r="BF128" s="24">
        <v>0</v>
      </c>
      <c r="BG128" s="25">
        <f t="shared" si="98"/>
        <v>0</v>
      </c>
      <c r="BH128" s="24">
        <v>0</v>
      </c>
      <c r="BI128" s="24">
        <v>0</v>
      </c>
      <c r="BJ128" s="25">
        <f t="shared" si="99"/>
        <v>0</v>
      </c>
      <c r="BK128" s="24">
        <v>0</v>
      </c>
      <c r="BL128" s="24">
        <v>0</v>
      </c>
      <c r="BM128" s="25">
        <f t="shared" si="100"/>
        <v>0</v>
      </c>
      <c r="BN128" s="24">
        <v>0</v>
      </c>
      <c r="BO128" s="24">
        <v>0</v>
      </c>
      <c r="BP128" s="25">
        <f t="shared" si="101"/>
        <v>0</v>
      </c>
      <c r="BQ128" s="24">
        <v>0</v>
      </c>
      <c r="BR128" s="26">
        <f t="shared" si="102"/>
        <v>0</v>
      </c>
      <c r="BS128" s="27">
        <v>0</v>
      </c>
      <c r="BT128" s="16"/>
      <c r="BU128" s="16"/>
      <c r="BV128" s="16"/>
      <c r="BW128" s="16"/>
    </row>
    <row r="129" spans="1:75" ht="16.5" customHeight="1" outlineLevel="3" thickBot="1" x14ac:dyDescent="0.3">
      <c r="A129" s="30" t="s">
        <v>157</v>
      </c>
      <c r="B129" s="22">
        <f t="shared" si="78"/>
        <v>3</v>
      </c>
      <c r="C129" s="22">
        <v>0</v>
      </c>
      <c r="D129" s="22">
        <v>0</v>
      </c>
      <c r="E129" s="23">
        <f t="shared" si="79"/>
        <v>0</v>
      </c>
      <c r="F129" s="22">
        <v>0</v>
      </c>
      <c r="G129" s="22">
        <v>0</v>
      </c>
      <c r="H129" s="23">
        <f t="shared" si="80"/>
        <v>0</v>
      </c>
      <c r="I129" s="22">
        <v>0</v>
      </c>
      <c r="J129" s="22">
        <v>0</v>
      </c>
      <c r="K129" s="23">
        <f t="shared" si="81"/>
        <v>0</v>
      </c>
      <c r="L129" s="22">
        <v>0</v>
      </c>
      <c r="M129" s="24">
        <v>0</v>
      </c>
      <c r="N129" s="25">
        <f t="shared" si="82"/>
        <v>0</v>
      </c>
      <c r="O129" s="24">
        <v>0</v>
      </c>
      <c r="P129" s="24">
        <v>0</v>
      </c>
      <c r="Q129" s="25">
        <f t="shared" si="83"/>
        <v>0</v>
      </c>
      <c r="R129" s="24">
        <v>0</v>
      </c>
      <c r="S129" s="24">
        <v>0</v>
      </c>
      <c r="T129" s="25">
        <f t="shared" si="84"/>
        <v>0</v>
      </c>
      <c r="U129" s="24">
        <v>0</v>
      </c>
      <c r="V129" s="24">
        <v>0</v>
      </c>
      <c r="W129" s="25">
        <f t="shared" si="85"/>
        <v>0</v>
      </c>
      <c r="X129" s="24">
        <v>0</v>
      </c>
      <c r="Y129" s="24">
        <v>0</v>
      </c>
      <c r="Z129" s="25">
        <f t="shared" si="86"/>
        <v>0</v>
      </c>
      <c r="AA129" s="24">
        <v>0</v>
      </c>
      <c r="AB129" s="24">
        <v>0</v>
      </c>
      <c r="AC129" s="25">
        <f t="shared" si="87"/>
        <v>0</v>
      </c>
      <c r="AD129" s="24">
        <v>0</v>
      </c>
      <c r="AE129" s="24">
        <v>0</v>
      </c>
      <c r="AF129" s="25">
        <f t="shared" si="88"/>
        <v>0</v>
      </c>
      <c r="AG129" s="24">
        <v>3</v>
      </c>
      <c r="AH129" s="24">
        <v>0</v>
      </c>
      <c r="AI129" s="25">
        <f t="shared" si="89"/>
        <v>0</v>
      </c>
      <c r="AJ129" s="24">
        <v>0</v>
      </c>
      <c r="AK129" s="25">
        <f t="shared" si="90"/>
        <v>0</v>
      </c>
      <c r="AL129" s="24">
        <f t="shared" si="91"/>
        <v>0</v>
      </c>
      <c r="AM129" s="24">
        <v>0</v>
      </c>
      <c r="AN129" s="24">
        <v>0</v>
      </c>
      <c r="AO129" s="25">
        <f t="shared" si="92"/>
        <v>0</v>
      </c>
      <c r="AP129" s="24">
        <v>0</v>
      </c>
      <c r="AQ129" s="22">
        <v>0</v>
      </c>
      <c r="AR129" s="25">
        <f t="shared" si="93"/>
        <v>0</v>
      </c>
      <c r="AS129" s="24">
        <v>0</v>
      </c>
      <c r="AT129" s="24">
        <v>0</v>
      </c>
      <c r="AU129" s="25">
        <f t="shared" si="94"/>
        <v>0</v>
      </c>
      <c r="AV129" s="24">
        <v>0</v>
      </c>
      <c r="AW129" s="24">
        <v>0</v>
      </c>
      <c r="AX129" s="25">
        <f t="shared" si="95"/>
        <v>0</v>
      </c>
      <c r="AY129" s="24">
        <v>0</v>
      </c>
      <c r="AZ129" s="24">
        <v>0</v>
      </c>
      <c r="BA129" s="25">
        <f t="shared" si="96"/>
        <v>0</v>
      </c>
      <c r="BB129" s="24">
        <v>0</v>
      </c>
      <c r="BC129" s="24">
        <v>0</v>
      </c>
      <c r="BD129" s="25">
        <f t="shared" si="97"/>
        <v>0</v>
      </c>
      <c r="BE129" s="24">
        <v>0</v>
      </c>
      <c r="BF129" s="24">
        <v>0</v>
      </c>
      <c r="BG129" s="25">
        <f t="shared" si="98"/>
        <v>0</v>
      </c>
      <c r="BH129" s="24">
        <v>0</v>
      </c>
      <c r="BI129" s="24">
        <v>0</v>
      </c>
      <c r="BJ129" s="25">
        <f t="shared" si="99"/>
        <v>0</v>
      </c>
      <c r="BK129" s="24">
        <v>0</v>
      </c>
      <c r="BL129" s="24">
        <v>0</v>
      </c>
      <c r="BM129" s="25">
        <f t="shared" si="100"/>
        <v>0</v>
      </c>
      <c r="BN129" s="24">
        <v>0</v>
      </c>
      <c r="BO129" s="24">
        <v>0</v>
      </c>
      <c r="BP129" s="25">
        <f t="shared" si="101"/>
        <v>0</v>
      </c>
      <c r="BQ129" s="24">
        <v>0</v>
      </c>
      <c r="BR129" s="26">
        <f t="shared" si="102"/>
        <v>0</v>
      </c>
      <c r="BS129" s="27">
        <v>0</v>
      </c>
      <c r="BT129" s="16"/>
      <c r="BU129" s="16"/>
      <c r="BV129" s="16"/>
      <c r="BW129" s="16"/>
    </row>
    <row r="130" spans="1:75" ht="16.5" customHeight="1" outlineLevel="3" thickBot="1" x14ac:dyDescent="0.3">
      <c r="A130" s="30" t="s">
        <v>158</v>
      </c>
      <c r="B130" s="22">
        <f t="shared" si="78"/>
        <v>273</v>
      </c>
      <c r="C130" s="22">
        <v>0</v>
      </c>
      <c r="D130" s="22">
        <v>0</v>
      </c>
      <c r="E130" s="23">
        <f t="shared" si="79"/>
        <v>0</v>
      </c>
      <c r="F130" s="22">
        <v>0</v>
      </c>
      <c r="G130" s="22">
        <v>0</v>
      </c>
      <c r="H130" s="23">
        <f t="shared" si="80"/>
        <v>0</v>
      </c>
      <c r="I130" s="22">
        <v>0</v>
      </c>
      <c r="J130" s="22">
        <v>0</v>
      </c>
      <c r="K130" s="23">
        <f t="shared" si="81"/>
        <v>0</v>
      </c>
      <c r="L130" s="22">
        <v>0</v>
      </c>
      <c r="M130" s="24">
        <v>0</v>
      </c>
      <c r="N130" s="25">
        <f t="shared" si="82"/>
        <v>0</v>
      </c>
      <c r="O130" s="24">
        <v>0</v>
      </c>
      <c r="P130" s="24">
        <v>0</v>
      </c>
      <c r="Q130" s="25">
        <f t="shared" si="83"/>
        <v>0</v>
      </c>
      <c r="R130" s="24">
        <v>0</v>
      </c>
      <c r="S130" s="24">
        <v>0</v>
      </c>
      <c r="T130" s="25">
        <f t="shared" si="84"/>
        <v>0</v>
      </c>
      <c r="U130" s="24">
        <v>0</v>
      </c>
      <c r="V130" s="24">
        <v>0</v>
      </c>
      <c r="W130" s="25">
        <f t="shared" si="85"/>
        <v>0</v>
      </c>
      <c r="X130" s="24">
        <v>0</v>
      </c>
      <c r="Y130" s="24">
        <v>0</v>
      </c>
      <c r="Z130" s="25">
        <f t="shared" si="86"/>
        <v>0</v>
      </c>
      <c r="AA130" s="24">
        <v>0</v>
      </c>
      <c r="AB130" s="24">
        <v>0</v>
      </c>
      <c r="AC130" s="25">
        <f t="shared" si="87"/>
        <v>0</v>
      </c>
      <c r="AD130" s="24">
        <v>0</v>
      </c>
      <c r="AE130" s="24">
        <v>0</v>
      </c>
      <c r="AF130" s="25">
        <f t="shared" si="88"/>
        <v>0</v>
      </c>
      <c r="AG130" s="24">
        <v>273</v>
      </c>
      <c r="AH130" s="24">
        <v>24</v>
      </c>
      <c r="AI130" s="25">
        <f t="shared" si="89"/>
        <v>8.7912087912087919E-2</v>
      </c>
      <c r="AJ130" s="24">
        <v>0</v>
      </c>
      <c r="AK130" s="25">
        <f t="shared" si="90"/>
        <v>0</v>
      </c>
      <c r="AL130" s="24">
        <f t="shared" si="91"/>
        <v>0</v>
      </c>
      <c r="AM130" s="24">
        <v>0</v>
      </c>
      <c r="AN130" s="24">
        <v>0</v>
      </c>
      <c r="AO130" s="25">
        <f t="shared" si="92"/>
        <v>0</v>
      </c>
      <c r="AP130" s="24">
        <v>0</v>
      </c>
      <c r="AQ130" s="22">
        <v>0</v>
      </c>
      <c r="AR130" s="25">
        <f t="shared" si="93"/>
        <v>0</v>
      </c>
      <c r="AS130" s="24">
        <v>0</v>
      </c>
      <c r="AT130" s="24">
        <v>0</v>
      </c>
      <c r="AU130" s="25">
        <f t="shared" si="94"/>
        <v>0</v>
      </c>
      <c r="AV130" s="24">
        <v>0</v>
      </c>
      <c r="AW130" s="24">
        <v>0</v>
      </c>
      <c r="AX130" s="25">
        <f t="shared" si="95"/>
        <v>0</v>
      </c>
      <c r="AY130" s="24">
        <v>0</v>
      </c>
      <c r="AZ130" s="24">
        <v>0</v>
      </c>
      <c r="BA130" s="25">
        <f t="shared" si="96"/>
        <v>0</v>
      </c>
      <c r="BB130" s="24">
        <v>0</v>
      </c>
      <c r="BC130" s="24">
        <v>0</v>
      </c>
      <c r="BD130" s="25">
        <f t="shared" si="97"/>
        <v>0</v>
      </c>
      <c r="BE130" s="24">
        <v>0</v>
      </c>
      <c r="BF130" s="24">
        <v>0</v>
      </c>
      <c r="BG130" s="25">
        <f t="shared" si="98"/>
        <v>0</v>
      </c>
      <c r="BH130" s="24">
        <v>0</v>
      </c>
      <c r="BI130" s="24">
        <v>0</v>
      </c>
      <c r="BJ130" s="25">
        <f t="shared" si="99"/>
        <v>0</v>
      </c>
      <c r="BK130" s="24">
        <v>0</v>
      </c>
      <c r="BL130" s="24">
        <v>0</v>
      </c>
      <c r="BM130" s="25">
        <f t="shared" si="100"/>
        <v>0</v>
      </c>
      <c r="BN130" s="24">
        <v>0</v>
      </c>
      <c r="BO130" s="24">
        <v>0</v>
      </c>
      <c r="BP130" s="25">
        <f t="shared" si="101"/>
        <v>0</v>
      </c>
      <c r="BQ130" s="24">
        <v>0</v>
      </c>
      <c r="BR130" s="26">
        <f t="shared" si="102"/>
        <v>0</v>
      </c>
      <c r="BS130" s="27">
        <v>0</v>
      </c>
      <c r="BT130" s="16"/>
      <c r="BU130" s="16"/>
      <c r="BV130" s="16"/>
      <c r="BW130" s="16"/>
    </row>
    <row r="131" spans="1:75" ht="16.5" customHeight="1" outlineLevel="3" thickBot="1" x14ac:dyDescent="0.3">
      <c r="A131" s="30" t="s">
        <v>159</v>
      </c>
      <c r="B131" s="22">
        <f t="shared" si="78"/>
        <v>292</v>
      </c>
      <c r="C131" s="22">
        <v>0</v>
      </c>
      <c r="D131" s="22">
        <v>0</v>
      </c>
      <c r="E131" s="23">
        <f t="shared" si="79"/>
        <v>0</v>
      </c>
      <c r="F131" s="22">
        <v>0</v>
      </c>
      <c r="G131" s="22">
        <v>0</v>
      </c>
      <c r="H131" s="23">
        <f t="shared" si="80"/>
        <v>0</v>
      </c>
      <c r="I131" s="22">
        <v>0</v>
      </c>
      <c r="J131" s="22">
        <v>0</v>
      </c>
      <c r="K131" s="23">
        <f t="shared" si="81"/>
        <v>0</v>
      </c>
      <c r="L131" s="22">
        <v>0</v>
      </c>
      <c r="M131" s="24">
        <v>0</v>
      </c>
      <c r="N131" s="25">
        <f t="shared" si="82"/>
        <v>0</v>
      </c>
      <c r="O131" s="24">
        <v>0</v>
      </c>
      <c r="P131" s="24">
        <v>0</v>
      </c>
      <c r="Q131" s="25">
        <f t="shared" si="83"/>
        <v>0</v>
      </c>
      <c r="R131" s="24">
        <v>0</v>
      </c>
      <c r="S131" s="24">
        <v>0</v>
      </c>
      <c r="T131" s="25">
        <f t="shared" si="84"/>
        <v>0</v>
      </c>
      <c r="U131" s="24">
        <v>0</v>
      </c>
      <c r="V131" s="24">
        <v>0</v>
      </c>
      <c r="W131" s="25">
        <f t="shared" si="85"/>
        <v>0</v>
      </c>
      <c r="X131" s="24">
        <v>0</v>
      </c>
      <c r="Y131" s="24">
        <v>0</v>
      </c>
      <c r="Z131" s="25">
        <f t="shared" si="86"/>
        <v>0</v>
      </c>
      <c r="AA131" s="24">
        <v>0</v>
      </c>
      <c r="AB131" s="24">
        <v>0</v>
      </c>
      <c r="AC131" s="25">
        <f t="shared" si="87"/>
        <v>0</v>
      </c>
      <c r="AD131" s="24">
        <v>0</v>
      </c>
      <c r="AE131" s="24">
        <v>0</v>
      </c>
      <c r="AF131" s="25">
        <f t="shared" si="88"/>
        <v>0</v>
      </c>
      <c r="AG131" s="24">
        <v>292</v>
      </c>
      <c r="AH131" s="24">
        <v>25</v>
      </c>
      <c r="AI131" s="25">
        <f t="shared" si="89"/>
        <v>8.5616438356164379E-2</v>
      </c>
      <c r="AJ131" s="24">
        <v>0</v>
      </c>
      <c r="AK131" s="25">
        <f t="shared" si="90"/>
        <v>0</v>
      </c>
      <c r="AL131" s="24">
        <f t="shared" si="91"/>
        <v>0</v>
      </c>
      <c r="AM131" s="24">
        <v>0</v>
      </c>
      <c r="AN131" s="24">
        <v>0</v>
      </c>
      <c r="AO131" s="25">
        <f t="shared" si="92"/>
        <v>0</v>
      </c>
      <c r="AP131" s="24">
        <v>0</v>
      </c>
      <c r="AQ131" s="22">
        <v>0</v>
      </c>
      <c r="AR131" s="25">
        <f t="shared" si="93"/>
        <v>0</v>
      </c>
      <c r="AS131" s="24">
        <v>0</v>
      </c>
      <c r="AT131" s="24">
        <v>0</v>
      </c>
      <c r="AU131" s="25">
        <f t="shared" si="94"/>
        <v>0</v>
      </c>
      <c r="AV131" s="24">
        <v>0</v>
      </c>
      <c r="AW131" s="24">
        <v>0</v>
      </c>
      <c r="AX131" s="25">
        <f t="shared" si="95"/>
        <v>0</v>
      </c>
      <c r="AY131" s="24">
        <v>0</v>
      </c>
      <c r="AZ131" s="24">
        <v>0</v>
      </c>
      <c r="BA131" s="25">
        <f t="shared" si="96"/>
        <v>0</v>
      </c>
      <c r="BB131" s="24">
        <v>0</v>
      </c>
      <c r="BC131" s="24">
        <v>0</v>
      </c>
      <c r="BD131" s="25">
        <f t="shared" si="97"/>
        <v>0</v>
      </c>
      <c r="BE131" s="24">
        <v>0</v>
      </c>
      <c r="BF131" s="24">
        <v>0</v>
      </c>
      <c r="BG131" s="25">
        <f t="shared" si="98"/>
        <v>0</v>
      </c>
      <c r="BH131" s="24">
        <v>0</v>
      </c>
      <c r="BI131" s="24">
        <v>0</v>
      </c>
      <c r="BJ131" s="25">
        <f t="shared" si="99"/>
        <v>0</v>
      </c>
      <c r="BK131" s="24">
        <v>0</v>
      </c>
      <c r="BL131" s="24">
        <v>0</v>
      </c>
      <c r="BM131" s="25">
        <f t="shared" si="100"/>
        <v>0</v>
      </c>
      <c r="BN131" s="24">
        <v>0</v>
      </c>
      <c r="BO131" s="24">
        <v>0</v>
      </c>
      <c r="BP131" s="25">
        <f t="shared" si="101"/>
        <v>0</v>
      </c>
      <c r="BQ131" s="24">
        <v>0</v>
      </c>
      <c r="BR131" s="26">
        <f t="shared" si="102"/>
        <v>0</v>
      </c>
      <c r="BS131" s="27">
        <v>0</v>
      </c>
      <c r="BT131" s="16"/>
      <c r="BU131" s="16"/>
      <c r="BV131" s="16"/>
      <c r="BW131" s="16"/>
    </row>
    <row r="132" spans="1:75" ht="16.5" customHeight="1" outlineLevel="3" thickBot="1" x14ac:dyDescent="0.3">
      <c r="A132" s="30" t="s">
        <v>160</v>
      </c>
      <c r="B132" s="22">
        <f t="shared" si="78"/>
        <v>361</v>
      </c>
      <c r="C132" s="22">
        <v>0</v>
      </c>
      <c r="D132" s="22">
        <v>0</v>
      </c>
      <c r="E132" s="23">
        <f t="shared" si="79"/>
        <v>0</v>
      </c>
      <c r="F132" s="22">
        <v>0</v>
      </c>
      <c r="G132" s="22">
        <v>0</v>
      </c>
      <c r="H132" s="23">
        <f t="shared" si="80"/>
        <v>0</v>
      </c>
      <c r="I132" s="22">
        <v>0</v>
      </c>
      <c r="J132" s="22">
        <v>0</v>
      </c>
      <c r="K132" s="23">
        <f t="shared" si="81"/>
        <v>0</v>
      </c>
      <c r="L132" s="22">
        <v>0</v>
      </c>
      <c r="M132" s="24">
        <v>0</v>
      </c>
      <c r="N132" s="25">
        <f t="shared" si="82"/>
        <v>0</v>
      </c>
      <c r="O132" s="24">
        <v>0</v>
      </c>
      <c r="P132" s="24">
        <v>0</v>
      </c>
      <c r="Q132" s="25">
        <f t="shared" si="83"/>
        <v>0</v>
      </c>
      <c r="R132" s="24">
        <v>0</v>
      </c>
      <c r="S132" s="24">
        <v>0</v>
      </c>
      <c r="T132" s="25">
        <f t="shared" si="84"/>
        <v>0</v>
      </c>
      <c r="U132" s="24">
        <v>0</v>
      </c>
      <c r="V132" s="24">
        <v>0</v>
      </c>
      <c r="W132" s="25">
        <f t="shared" si="85"/>
        <v>0</v>
      </c>
      <c r="X132" s="24">
        <v>0</v>
      </c>
      <c r="Y132" s="24">
        <v>0</v>
      </c>
      <c r="Z132" s="25">
        <f t="shared" si="86"/>
        <v>0</v>
      </c>
      <c r="AA132" s="24">
        <v>0</v>
      </c>
      <c r="AB132" s="24">
        <v>0</v>
      </c>
      <c r="AC132" s="25">
        <f t="shared" si="87"/>
        <v>0</v>
      </c>
      <c r="AD132" s="24">
        <v>0</v>
      </c>
      <c r="AE132" s="24">
        <v>0</v>
      </c>
      <c r="AF132" s="25">
        <f t="shared" si="88"/>
        <v>0</v>
      </c>
      <c r="AG132" s="24">
        <v>361</v>
      </c>
      <c r="AH132" s="24">
        <v>117</v>
      </c>
      <c r="AI132" s="25">
        <f t="shared" si="89"/>
        <v>0.32409972299168976</v>
      </c>
      <c r="AJ132" s="24">
        <v>0</v>
      </c>
      <c r="AK132" s="25">
        <f t="shared" si="90"/>
        <v>0</v>
      </c>
      <c r="AL132" s="24">
        <f t="shared" si="91"/>
        <v>0</v>
      </c>
      <c r="AM132" s="24">
        <v>0</v>
      </c>
      <c r="AN132" s="24">
        <v>0</v>
      </c>
      <c r="AO132" s="25">
        <f t="shared" si="92"/>
        <v>0</v>
      </c>
      <c r="AP132" s="24">
        <v>0</v>
      </c>
      <c r="AQ132" s="22">
        <v>0</v>
      </c>
      <c r="AR132" s="25">
        <f t="shared" si="93"/>
        <v>0</v>
      </c>
      <c r="AS132" s="24">
        <v>0</v>
      </c>
      <c r="AT132" s="24">
        <v>0</v>
      </c>
      <c r="AU132" s="25">
        <f t="shared" si="94"/>
        <v>0</v>
      </c>
      <c r="AV132" s="24">
        <v>0</v>
      </c>
      <c r="AW132" s="24">
        <v>0</v>
      </c>
      <c r="AX132" s="25">
        <f t="shared" si="95"/>
        <v>0</v>
      </c>
      <c r="AY132" s="24">
        <v>0</v>
      </c>
      <c r="AZ132" s="24">
        <v>0</v>
      </c>
      <c r="BA132" s="25">
        <f t="shared" si="96"/>
        <v>0</v>
      </c>
      <c r="BB132" s="24">
        <v>0</v>
      </c>
      <c r="BC132" s="24">
        <v>0</v>
      </c>
      <c r="BD132" s="25">
        <f t="shared" si="97"/>
        <v>0</v>
      </c>
      <c r="BE132" s="24">
        <v>0</v>
      </c>
      <c r="BF132" s="24">
        <v>0</v>
      </c>
      <c r="BG132" s="25">
        <f t="shared" si="98"/>
        <v>0</v>
      </c>
      <c r="BH132" s="24">
        <v>0</v>
      </c>
      <c r="BI132" s="24">
        <v>0</v>
      </c>
      <c r="BJ132" s="25">
        <f t="shared" si="99"/>
        <v>0</v>
      </c>
      <c r="BK132" s="24">
        <v>0</v>
      </c>
      <c r="BL132" s="24">
        <v>0</v>
      </c>
      <c r="BM132" s="25">
        <f t="shared" si="100"/>
        <v>0</v>
      </c>
      <c r="BN132" s="24">
        <v>0</v>
      </c>
      <c r="BO132" s="24">
        <v>0</v>
      </c>
      <c r="BP132" s="25">
        <f t="shared" si="101"/>
        <v>0</v>
      </c>
      <c r="BQ132" s="24">
        <v>0</v>
      </c>
      <c r="BR132" s="26">
        <f t="shared" si="102"/>
        <v>0</v>
      </c>
      <c r="BS132" s="27">
        <v>0</v>
      </c>
      <c r="BT132" s="16"/>
      <c r="BU132" s="16"/>
      <c r="BV132" s="16"/>
      <c r="BW132" s="16"/>
    </row>
    <row r="133" spans="1:75" ht="16.5" customHeight="1" outlineLevel="3" thickBot="1" x14ac:dyDescent="0.3">
      <c r="A133" s="30" t="s">
        <v>161</v>
      </c>
      <c r="B133" s="22">
        <f t="shared" si="78"/>
        <v>404</v>
      </c>
      <c r="C133" s="22">
        <v>0</v>
      </c>
      <c r="D133" s="22">
        <v>0</v>
      </c>
      <c r="E133" s="23">
        <f t="shared" si="79"/>
        <v>0</v>
      </c>
      <c r="F133" s="22">
        <v>0</v>
      </c>
      <c r="G133" s="22">
        <v>0</v>
      </c>
      <c r="H133" s="23">
        <f t="shared" si="80"/>
        <v>0</v>
      </c>
      <c r="I133" s="22">
        <v>0</v>
      </c>
      <c r="J133" s="22">
        <v>0</v>
      </c>
      <c r="K133" s="23">
        <f t="shared" si="81"/>
        <v>0</v>
      </c>
      <c r="L133" s="22">
        <v>0</v>
      </c>
      <c r="M133" s="24">
        <v>0</v>
      </c>
      <c r="N133" s="25">
        <f t="shared" si="82"/>
        <v>0</v>
      </c>
      <c r="O133" s="24">
        <v>0</v>
      </c>
      <c r="P133" s="24">
        <v>0</v>
      </c>
      <c r="Q133" s="25">
        <f t="shared" si="83"/>
        <v>0</v>
      </c>
      <c r="R133" s="24">
        <v>0</v>
      </c>
      <c r="S133" s="24">
        <v>0</v>
      </c>
      <c r="T133" s="25">
        <f t="shared" si="84"/>
        <v>0</v>
      </c>
      <c r="U133" s="24">
        <v>0</v>
      </c>
      <c r="V133" s="24">
        <v>0</v>
      </c>
      <c r="W133" s="25">
        <f t="shared" si="85"/>
        <v>0</v>
      </c>
      <c r="X133" s="24">
        <v>0</v>
      </c>
      <c r="Y133" s="24">
        <v>0</v>
      </c>
      <c r="Z133" s="25">
        <f t="shared" si="86"/>
        <v>0</v>
      </c>
      <c r="AA133" s="24">
        <v>0</v>
      </c>
      <c r="AB133" s="24">
        <v>0</v>
      </c>
      <c r="AC133" s="25">
        <f t="shared" si="87"/>
        <v>0</v>
      </c>
      <c r="AD133" s="24">
        <v>0</v>
      </c>
      <c r="AE133" s="24">
        <v>0</v>
      </c>
      <c r="AF133" s="25">
        <f t="shared" si="88"/>
        <v>0</v>
      </c>
      <c r="AG133" s="24">
        <v>404</v>
      </c>
      <c r="AH133" s="24">
        <v>59</v>
      </c>
      <c r="AI133" s="25">
        <f t="shared" si="89"/>
        <v>0.14603960396039603</v>
      </c>
      <c r="AJ133" s="24">
        <v>0</v>
      </c>
      <c r="AK133" s="25">
        <f t="shared" si="90"/>
        <v>0</v>
      </c>
      <c r="AL133" s="24">
        <f t="shared" si="91"/>
        <v>0</v>
      </c>
      <c r="AM133" s="24">
        <v>0</v>
      </c>
      <c r="AN133" s="24">
        <v>0</v>
      </c>
      <c r="AO133" s="25">
        <f t="shared" si="92"/>
        <v>0</v>
      </c>
      <c r="AP133" s="24">
        <v>0</v>
      </c>
      <c r="AQ133" s="22">
        <v>0</v>
      </c>
      <c r="AR133" s="25">
        <f t="shared" si="93"/>
        <v>0</v>
      </c>
      <c r="AS133" s="24">
        <v>0</v>
      </c>
      <c r="AT133" s="24">
        <v>0</v>
      </c>
      <c r="AU133" s="25">
        <f t="shared" si="94"/>
        <v>0</v>
      </c>
      <c r="AV133" s="24">
        <v>0</v>
      </c>
      <c r="AW133" s="24">
        <v>0</v>
      </c>
      <c r="AX133" s="25">
        <f t="shared" si="95"/>
        <v>0</v>
      </c>
      <c r="AY133" s="24">
        <v>0</v>
      </c>
      <c r="AZ133" s="24">
        <v>0</v>
      </c>
      <c r="BA133" s="25">
        <f t="shared" si="96"/>
        <v>0</v>
      </c>
      <c r="BB133" s="24">
        <v>0</v>
      </c>
      <c r="BC133" s="24">
        <v>0</v>
      </c>
      <c r="BD133" s="25">
        <f t="shared" si="97"/>
        <v>0</v>
      </c>
      <c r="BE133" s="24">
        <v>0</v>
      </c>
      <c r="BF133" s="24">
        <v>0</v>
      </c>
      <c r="BG133" s="25">
        <f t="shared" si="98"/>
        <v>0</v>
      </c>
      <c r="BH133" s="24">
        <v>0</v>
      </c>
      <c r="BI133" s="24">
        <v>0</v>
      </c>
      <c r="BJ133" s="25">
        <f t="shared" si="99"/>
        <v>0</v>
      </c>
      <c r="BK133" s="24">
        <v>0</v>
      </c>
      <c r="BL133" s="24">
        <v>0</v>
      </c>
      <c r="BM133" s="25">
        <f t="shared" si="100"/>
        <v>0</v>
      </c>
      <c r="BN133" s="24">
        <v>0</v>
      </c>
      <c r="BO133" s="24">
        <v>0</v>
      </c>
      <c r="BP133" s="25">
        <f t="shared" si="101"/>
        <v>0</v>
      </c>
      <c r="BQ133" s="24">
        <v>0</v>
      </c>
      <c r="BR133" s="26">
        <f t="shared" si="102"/>
        <v>0</v>
      </c>
      <c r="BS133" s="27">
        <v>0</v>
      </c>
      <c r="BT133" s="16"/>
      <c r="BU133" s="16"/>
      <c r="BV133" s="16"/>
      <c r="BW133" s="16"/>
    </row>
    <row r="134" spans="1:75" ht="16.5" customHeight="1" outlineLevel="3" thickBot="1" x14ac:dyDescent="0.3">
      <c r="A134" s="30" t="s">
        <v>162</v>
      </c>
      <c r="B134" s="22">
        <f t="shared" si="78"/>
        <v>392</v>
      </c>
      <c r="C134" s="22">
        <v>0</v>
      </c>
      <c r="D134" s="22">
        <v>0</v>
      </c>
      <c r="E134" s="23">
        <f t="shared" si="79"/>
        <v>0</v>
      </c>
      <c r="F134" s="22">
        <v>0</v>
      </c>
      <c r="G134" s="22">
        <v>0</v>
      </c>
      <c r="H134" s="23">
        <f t="shared" si="80"/>
        <v>0</v>
      </c>
      <c r="I134" s="22">
        <v>0</v>
      </c>
      <c r="J134" s="22">
        <v>0</v>
      </c>
      <c r="K134" s="23">
        <f t="shared" si="81"/>
        <v>0</v>
      </c>
      <c r="L134" s="22">
        <v>0</v>
      </c>
      <c r="M134" s="24">
        <v>0</v>
      </c>
      <c r="N134" s="25">
        <f t="shared" si="82"/>
        <v>0</v>
      </c>
      <c r="O134" s="24">
        <v>0</v>
      </c>
      <c r="P134" s="24">
        <v>0</v>
      </c>
      <c r="Q134" s="25">
        <f t="shared" si="83"/>
        <v>0</v>
      </c>
      <c r="R134" s="24">
        <v>0</v>
      </c>
      <c r="S134" s="24">
        <v>0</v>
      </c>
      <c r="T134" s="25">
        <f t="shared" si="84"/>
        <v>0</v>
      </c>
      <c r="U134" s="24">
        <v>0</v>
      </c>
      <c r="V134" s="24">
        <v>0</v>
      </c>
      <c r="W134" s="25">
        <f t="shared" si="85"/>
        <v>0</v>
      </c>
      <c r="X134" s="24">
        <v>0</v>
      </c>
      <c r="Y134" s="24">
        <v>0</v>
      </c>
      <c r="Z134" s="25">
        <f t="shared" si="86"/>
        <v>0</v>
      </c>
      <c r="AA134" s="24">
        <v>0</v>
      </c>
      <c r="AB134" s="24">
        <v>0</v>
      </c>
      <c r="AC134" s="25">
        <f t="shared" si="87"/>
        <v>0</v>
      </c>
      <c r="AD134" s="24">
        <v>0</v>
      </c>
      <c r="AE134" s="24">
        <v>0</v>
      </c>
      <c r="AF134" s="25">
        <f t="shared" si="88"/>
        <v>0</v>
      </c>
      <c r="AG134" s="24">
        <v>392</v>
      </c>
      <c r="AH134" s="24">
        <v>88</v>
      </c>
      <c r="AI134" s="25">
        <f t="shared" si="89"/>
        <v>0.22448979591836735</v>
      </c>
      <c r="AJ134" s="24">
        <v>0</v>
      </c>
      <c r="AK134" s="25">
        <f t="shared" si="90"/>
        <v>0</v>
      </c>
      <c r="AL134" s="24">
        <f t="shared" si="91"/>
        <v>0</v>
      </c>
      <c r="AM134" s="24">
        <v>0</v>
      </c>
      <c r="AN134" s="24">
        <v>0</v>
      </c>
      <c r="AO134" s="25">
        <f t="shared" si="92"/>
        <v>0</v>
      </c>
      <c r="AP134" s="24">
        <v>0</v>
      </c>
      <c r="AQ134" s="22">
        <v>0</v>
      </c>
      <c r="AR134" s="25">
        <f t="shared" si="93"/>
        <v>0</v>
      </c>
      <c r="AS134" s="24">
        <v>0</v>
      </c>
      <c r="AT134" s="24">
        <v>0</v>
      </c>
      <c r="AU134" s="25">
        <f t="shared" si="94"/>
        <v>0</v>
      </c>
      <c r="AV134" s="24">
        <v>0</v>
      </c>
      <c r="AW134" s="24">
        <v>0</v>
      </c>
      <c r="AX134" s="25">
        <f t="shared" si="95"/>
        <v>0</v>
      </c>
      <c r="AY134" s="24">
        <v>0</v>
      </c>
      <c r="AZ134" s="24">
        <v>0</v>
      </c>
      <c r="BA134" s="25">
        <f t="shared" si="96"/>
        <v>0</v>
      </c>
      <c r="BB134" s="24">
        <v>0</v>
      </c>
      <c r="BC134" s="24">
        <v>0</v>
      </c>
      <c r="BD134" s="25">
        <f t="shared" si="97"/>
        <v>0</v>
      </c>
      <c r="BE134" s="24">
        <v>0</v>
      </c>
      <c r="BF134" s="24">
        <v>0</v>
      </c>
      <c r="BG134" s="25">
        <f t="shared" si="98"/>
        <v>0</v>
      </c>
      <c r="BH134" s="24">
        <v>0</v>
      </c>
      <c r="BI134" s="24">
        <v>0</v>
      </c>
      <c r="BJ134" s="25">
        <f t="shared" si="99"/>
        <v>0</v>
      </c>
      <c r="BK134" s="24">
        <v>0</v>
      </c>
      <c r="BL134" s="24">
        <v>0</v>
      </c>
      <c r="BM134" s="25">
        <f t="shared" si="100"/>
        <v>0</v>
      </c>
      <c r="BN134" s="24">
        <v>0</v>
      </c>
      <c r="BO134" s="24">
        <v>0</v>
      </c>
      <c r="BP134" s="25">
        <f t="shared" si="101"/>
        <v>0</v>
      </c>
      <c r="BQ134" s="24">
        <v>0</v>
      </c>
      <c r="BR134" s="26">
        <f t="shared" si="102"/>
        <v>0</v>
      </c>
      <c r="BS134" s="27">
        <v>0</v>
      </c>
      <c r="BT134" s="16"/>
      <c r="BU134" s="16"/>
      <c r="BV134" s="16"/>
      <c r="BW134" s="16"/>
    </row>
    <row r="135" spans="1:75" ht="16.5" customHeight="1" outlineLevel="3" thickBot="1" x14ac:dyDescent="0.3">
      <c r="A135" s="30" t="s">
        <v>163</v>
      </c>
      <c r="B135" s="22">
        <f t="shared" si="78"/>
        <v>322</v>
      </c>
      <c r="C135" s="22">
        <v>0</v>
      </c>
      <c r="D135" s="22">
        <v>0</v>
      </c>
      <c r="E135" s="23">
        <f t="shared" si="79"/>
        <v>0</v>
      </c>
      <c r="F135" s="22">
        <v>0</v>
      </c>
      <c r="G135" s="22">
        <v>0</v>
      </c>
      <c r="H135" s="23">
        <f t="shared" si="80"/>
        <v>0</v>
      </c>
      <c r="I135" s="22">
        <v>0</v>
      </c>
      <c r="J135" s="22">
        <v>0</v>
      </c>
      <c r="K135" s="23">
        <f t="shared" si="81"/>
        <v>0</v>
      </c>
      <c r="L135" s="22">
        <v>0</v>
      </c>
      <c r="M135" s="24">
        <v>0</v>
      </c>
      <c r="N135" s="25">
        <f t="shared" si="82"/>
        <v>0</v>
      </c>
      <c r="O135" s="24">
        <v>0</v>
      </c>
      <c r="P135" s="24">
        <v>0</v>
      </c>
      <c r="Q135" s="25">
        <f t="shared" si="83"/>
        <v>0</v>
      </c>
      <c r="R135" s="24">
        <v>0</v>
      </c>
      <c r="S135" s="24">
        <v>0</v>
      </c>
      <c r="T135" s="25">
        <f t="shared" si="84"/>
        <v>0</v>
      </c>
      <c r="U135" s="24">
        <v>0</v>
      </c>
      <c r="V135" s="24">
        <v>0</v>
      </c>
      <c r="W135" s="25">
        <f t="shared" si="85"/>
        <v>0</v>
      </c>
      <c r="X135" s="24">
        <v>0</v>
      </c>
      <c r="Y135" s="24">
        <v>0</v>
      </c>
      <c r="Z135" s="25">
        <f t="shared" si="86"/>
        <v>0</v>
      </c>
      <c r="AA135" s="24">
        <v>0</v>
      </c>
      <c r="AB135" s="24">
        <v>0</v>
      </c>
      <c r="AC135" s="25">
        <f t="shared" si="87"/>
        <v>0</v>
      </c>
      <c r="AD135" s="24">
        <v>0</v>
      </c>
      <c r="AE135" s="24">
        <v>0</v>
      </c>
      <c r="AF135" s="25">
        <f t="shared" si="88"/>
        <v>0</v>
      </c>
      <c r="AG135" s="24">
        <v>322</v>
      </c>
      <c r="AH135" s="24">
        <v>53</v>
      </c>
      <c r="AI135" s="25">
        <f t="shared" si="89"/>
        <v>0.16459627329192547</v>
      </c>
      <c r="AJ135" s="24">
        <v>0</v>
      </c>
      <c r="AK135" s="25">
        <f t="shared" si="90"/>
        <v>0</v>
      </c>
      <c r="AL135" s="24">
        <f t="shared" si="91"/>
        <v>0</v>
      </c>
      <c r="AM135" s="24">
        <v>0</v>
      </c>
      <c r="AN135" s="24">
        <v>0</v>
      </c>
      <c r="AO135" s="25">
        <f t="shared" si="92"/>
        <v>0</v>
      </c>
      <c r="AP135" s="24">
        <v>0</v>
      </c>
      <c r="AQ135" s="22">
        <v>0</v>
      </c>
      <c r="AR135" s="25">
        <f t="shared" si="93"/>
        <v>0</v>
      </c>
      <c r="AS135" s="24">
        <v>0</v>
      </c>
      <c r="AT135" s="24">
        <v>0</v>
      </c>
      <c r="AU135" s="25">
        <f t="shared" si="94"/>
        <v>0</v>
      </c>
      <c r="AV135" s="24">
        <v>0</v>
      </c>
      <c r="AW135" s="24">
        <v>0</v>
      </c>
      <c r="AX135" s="25">
        <f t="shared" si="95"/>
        <v>0</v>
      </c>
      <c r="AY135" s="24">
        <v>0</v>
      </c>
      <c r="AZ135" s="24">
        <v>0</v>
      </c>
      <c r="BA135" s="25">
        <f t="shared" si="96"/>
        <v>0</v>
      </c>
      <c r="BB135" s="24">
        <v>0</v>
      </c>
      <c r="BC135" s="24">
        <v>0</v>
      </c>
      <c r="BD135" s="25">
        <f t="shared" si="97"/>
        <v>0</v>
      </c>
      <c r="BE135" s="24">
        <v>0</v>
      </c>
      <c r="BF135" s="24">
        <v>0</v>
      </c>
      <c r="BG135" s="25">
        <f t="shared" si="98"/>
        <v>0</v>
      </c>
      <c r="BH135" s="24">
        <v>0</v>
      </c>
      <c r="BI135" s="24">
        <v>0</v>
      </c>
      <c r="BJ135" s="25">
        <f t="shared" si="99"/>
        <v>0</v>
      </c>
      <c r="BK135" s="24">
        <v>0</v>
      </c>
      <c r="BL135" s="24">
        <v>0</v>
      </c>
      <c r="BM135" s="25">
        <f t="shared" si="100"/>
        <v>0</v>
      </c>
      <c r="BN135" s="24">
        <v>0</v>
      </c>
      <c r="BO135" s="24">
        <v>0</v>
      </c>
      <c r="BP135" s="25">
        <f t="shared" si="101"/>
        <v>0</v>
      </c>
      <c r="BQ135" s="24">
        <v>0</v>
      </c>
      <c r="BR135" s="26">
        <f t="shared" si="102"/>
        <v>0</v>
      </c>
      <c r="BS135" s="27">
        <v>0</v>
      </c>
      <c r="BT135" s="16"/>
      <c r="BU135" s="16"/>
      <c r="BV135" s="16"/>
      <c r="BW135" s="16"/>
    </row>
    <row r="136" spans="1:75" ht="16.5" customHeight="1" outlineLevel="3" thickBot="1" x14ac:dyDescent="0.3">
      <c r="A136" s="30" t="s">
        <v>164</v>
      </c>
      <c r="B136" s="22">
        <f t="shared" si="78"/>
        <v>227</v>
      </c>
      <c r="C136" s="22">
        <v>0</v>
      </c>
      <c r="D136" s="22">
        <v>0</v>
      </c>
      <c r="E136" s="23">
        <f t="shared" si="79"/>
        <v>0</v>
      </c>
      <c r="F136" s="22">
        <v>0</v>
      </c>
      <c r="G136" s="22">
        <v>0</v>
      </c>
      <c r="H136" s="23">
        <f t="shared" si="80"/>
        <v>0</v>
      </c>
      <c r="I136" s="22">
        <v>0</v>
      </c>
      <c r="J136" s="22">
        <v>0</v>
      </c>
      <c r="K136" s="23">
        <f t="shared" si="81"/>
        <v>0</v>
      </c>
      <c r="L136" s="22">
        <v>0</v>
      </c>
      <c r="M136" s="24">
        <v>0</v>
      </c>
      <c r="N136" s="25">
        <f t="shared" si="82"/>
        <v>0</v>
      </c>
      <c r="O136" s="24">
        <v>0</v>
      </c>
      <c r="P136" s="24">
        <v>0</v>
      </c>
      <c r="Q136" s="25">
        <f t="shared" si="83"/>
        <v>0</v>
      </c>
      <c r="R136" s="24">
        <v>0</v>
      </c>
      <c r="S136" s="24">
        <v>0</v>
      </c>
      <c r="T136" s="25">
        <f t="shared" si="84"/>
        <v>0</v>
      </c>
      <c r="U136" s="24">
        <v>0</v>
      </c>
      <c r="V136" s="24">
        <v>0</v>
      </c>
      <c r="W136" s="25">
        <f t="shared" si="85"/>
        <v>0</v>
      </c>
      <c r="X136" s="24">
        <v>0</v>
      </c>
      <c r="Y136" s="24">
        <v>0</v>
      </c>
      <c r="Z136" s="25">
        <f t="shared" si="86"/>
        <v>0</v>
      </c>
      <c r="AA136" s="24">
        <v>0</v>
      </c>
      <c r="AB136" s="24">
        <v>0</v>
      </c>
      <c r="AC136" s="25">
        <f t="shared" si="87"/>
        <v>0</v>
      </c>
      <c r="AD136" s="24">
        <v>0</v>
      </c>
      <c r="AE136" s="24">
        <v>0</v>
      </c>
      <c r="AF136" s="25">
        <f t="shared" si="88"/>
        <v>0</v>
      </c>
      <c r="AG136" s="24">
        <v>227</v>
      </c>
      <c r="AH136" s="24">
        <v>24</v>
      </c>
      <c r="AI136" s="25">
        <f t="shared" si="89"/>
        <v>0.10572687224669604</v>
      </c>
      <c r="AJ136" s="24">
        <v>0</v>
      </c>
      <c r="AK136" s="25">
        <f t="shared" si="90"/>
        <v>0</v>
      </c>
      <c r="AL136" s="24">
        <f t="shared" si="91"/>
        <v>0</v>
      </c>
      <c r="AM136" s="24">
        <v>0</v>
      </c>
      <c r="AN136" s="24">
        <v>0</v>
      </c>
      <c r="AO136" s="25">
        <f t="shared" si="92"/>
        <v>0</v>
      </c>
      <c r="AP136" s="24">
        <v>0</v>
      </c>
      <c r="AQ136" s="22">
        <v>0</v>
      </c>
      <c r="AR136" s="25">
        <f t="shared" si="93"/>
        <v>0</v>
      </c>
      <c r="AS136" s="24">
        <v>0</v>
      </c>
      <c r="AT136" s="24">
        <v>0</v>
      </c>
      <c r="AU136" s="25">
        <f t="shared" si="94"/>
        <v>0</v>
      </c>
      <c r="AV136" s="24">
        <v>0</v>
      </c>
      <c r="AW136" s="24">
        <v>0</v>
      </c>
      <c r="AX136" s="25">
        <f t="shared" si="95"/>
        <v>0</v>
      </c>
      <c r="AY136" s="24">
        <v>0</v>
      </c>
      <c r="AZ136" s="24">
        <v>0</v>
      </c>
      <c r="BA136" s="25">
        <f t="shared" si="96"/>
        <v>0</v>
      </c>
      <c r="BB136" s="24">
        <v>0</v>
      </c>
      <c r="BC136" s="24">
        <v>0</v>
      </c>
      <c r="BD136" s="25">
        <f t="shared" si="97"/>
        <v>0</v>
      </c>
      <c r="BE136" s="24">
        <v>0</v>
      </c>
      <c r="BF136" s="24">
        <v>0</v>
      </c>
      <c r="BG136" s="25">
        <f t="shared" si="98"/>
        <v>0</v>
      </c>
      <c r="BH136" s="24">
        <v>0</v>
      </c>
      <c r="BI136" s="24">
        <v>0</v>
      </c>
      <c r="BJ136" s="25">
        <f t="shared" si="99"/>
        <v>0</v>
      </c>
      <c r="BK136" s="24">
        <v>0</v>
      </c>
      <c r="BL136" s="24">
        <v>0</v>
      </c>
      <c r="BM136" s="25">
        <f t="shared" si="100"/>
        <v>0</v>
      </c>
      <c r="BN136" s="24">
        <v>0</v>
      </c>
      <c r="BO136" s="24">
        <v>0</v>
      </c>
      <c r="BP136" s="25">
        <f t="shared" si="101"/>
        <v>0</v>
      </c>
      <c r="BQ136" s="24">
        <v>0</v>
      </c>
      <c r="BR136" s="26">
        <f t="shared" si="102"/>
        <v>0</v>
      </c>
      <c r="BS136" s="27">
        <v>0</v>
      </c>
      <c r="BT136" s="16"/>
      <c r="BU136" s="16"/>
      <c r="BV136" s="16"/>
      <c r="BW136" s="16"/>
    </row>
    <row r="137" spans="1:75" ht="16.5" customHeight="1" outlineLevel="3" thickBot="1" x14ac:dyDescent="0.3">
      <c r="A137" s="30" t="s">
        <v>165</v>
      </c>
      <c r="B137" s="22">
        <f t="shared" ref="B137:B168" si="103">C137+F137+I137+L137+O137+R137+U137+X137+AA137+AD137+AG137</f>
        <v>230</v>
      </c>
      <c r="C137" s="22">
        <v>0</v>
      </c>
      <c r="D137" s="22">
        <v>0</v>
      </c>
      <c r="E137" s="23">
        <f t="shared" ref="E137:E168" si="104">IF(C137&lt;&gt;0,D137/C137,0)</f>
        <v>0</v>
      </c>
      <c r="F137" s="22">
        <v>0</v>
      </c>
      <c r="G137" s="22">
        <v>0</v>
      </c>
      <c r="H137" s="23">
        <f t="shared" ref="H137:H168" si="105">IF(F137&lt;&gt;0,G137/F137,0)</f>
        <v>0</v>
      </c>
      <c r="I137" s="22">
        <v>0</v>
      </c>
      <c r="J137" s="22">
        <v>0</v>
      </c>
      <c r="K137" s="23">
        <f t="shared" ref="K137:K168" si="106">IF(I137&lt;&gt;0,J137/I137,0)</f>
        <v>0</v>
      </c>
      <c r="L137" s="22">
        <v>0</v>
      </c>
      <c r="M137" s="24">
        <v>0</v>
      </c>
      <c r="N137" s="25">
        <f t="shared" ref="N137:N168" si="107">IF(L137&lt;&gt;0,M137/L137,0)</f>
        <v>0</v>
      </c>
      <c r="O137" s="24">
        <v>0</v>
      </c>
      <c r="P137" s="24">
        <v>0</v>
      </c>
      <c r="Q137" s="25">
        <f t="shared" ref="Q137:Q168" si="108">IF(O137&lt;&gt;0,P137/O137,0)</f>
        <v>0</v>
      </c>
      <c r="R137" s="24">
        <v>0</v>
      </c>
      <c r="S137" s="24">
        <v>0</v>
      </c>
      <c r="T137" s="25">
        <f t="shared" ref="T137:T168" si="109">IF(R137&lt;&gt;0,S137/R137,0)</f>
        <v>0</v>
      </c>
      <c r="U137" s="24">
        <v>0</v>
      </c>
      <c r="V137" s="24">
        <v>0</v>
      </c>
      <c r="W137" s="25">
        <f t="shared" ref="W137:W168" si="110">IF(U137&lt;&gt;0,V137/U137,0)</f>
        <v>0</v>
      </c>
      <c r="X137" s="24">
        <v>0</v>
      </c>
      <c r="Y137" s="24">
        <v>0</v>
      </c>
      <c r="Z137" s="25">
        <f t="shared" ref="Z137:Z168" si="111">IF(X137&lt;&gt;0,Y137/X137,0)</f>
        <v>0</v>
      </c>
      <c r="AA137" s="24">
        <v>0</v>
      </c>
      <c r="AB137" s="24">
        <v>0</v>
      </c>
      <c r="AC137" s="25">
        <f t="shared" ref="AC137:AC168" si="112">IF(AA137&lt;&gt;0,AB137/AA137,0)</f>
        <v>0</v>
      </c>
      <c r="AD137" s="24">
        <v>0</v>
      </c>
      <c r="AE137" s="24">
        <v>0</v>
      </c>
      <c r="AF137" s="25">
        <f t="shared" ref="AF137:AF168" si="113">IF(AD137&lt;&gt;0,AE137/AD137,0)</f>
        <v>0</v>
      </c>
      <c r="AG137" s="24">
        <v>230</v>
      </c>
      <c r="AH137" s="24">
        <v>32</v>
      </c>
      <c r="AI137" s="25">
        <f t="shared" ref="AI137:AI168" si="114">IF(AG137&lt;&gt;0,AH137/AG137,0)</f>
        <v>0.1391304347826087</v>
      </c>
      <c r="AJ137" s="24">
        <v>0</v>
      </c>
      <c r="AK137" s="25">
        <f t="shared" ref="AK137:AK168" si="115">IF(AG137&lt;&gt;0,AJ137/AG137,0)</f>
        <v>0</v>
      </c>
      <c r="AL137" s="24">
        <f t="shared" ref="AL137:AL168" si="116">AM137+AP137+AS137+AV137+AY137+BB137+BE137+BH137+BK137+BN137</f>
        <v>0</v>
      </c>
      <c r="AM137" s="24">
        <v>0</v>
      </c>
      <c r="AN137" s="24">
        <v>0</v>
      </c>
      <c r="AO137" s="25">
        <f t="shared" ref="AO137:AO168" si="117">IF(AM137&lt;&gt;0,AN137/AM137,0)</f>
        <v>0</v>
      </c>
      <c r="AP137" s="24">
        <v>0</v>
      </c>
      <c r="AQ137" s="22">
        <v>0</v>
      </c>
      <c r="AR137" s="25">
        <f t="shared" ref="AR137:AR168" si="118">IF(AP137&lt;&gt;0,AQ137/AP137,0)</f>
        <v>0</v>
      </c>
      <c r="AS137" s="24">
        <v>0</v>
      </c>
      <c r="AT137" s="24">
        <v>0</v>
      </c>
      <c r="AU137" s="25">
        <f t="shared" ref="AU137:AU168" si="119">IF(AS137&lt;&gt;0,AT137/AS137,0)</f>
        <v>0</v>
      </c>
      <c r="AV137" s="24">
        <v>0</v>
      </c>
      <c r="AW137" s="24">
        <v>0</v>
      </c>
      <c r="AX137" s="25">
        <f t="shared" ref="AX137:AX168" si="120">IF(AV137&lt;&gt;0,AW137/AV137,0)</f>
        <v>0</v>
      </c>
      <c r="AY137" s="24">
        <v>0</v>
      </c>
      <c r="AZ137" s="24">
        <v>0</v>
      </c>
      <c r="BA137" s="25">
        <f t="shared" ref="BA137:BA168" si="121">IF(AY137&lt;&gt;0,AZ137/AY137,0)</f>
        <v>0</v>
      </c>
      <c r="BB137" s="24">
        <v>0</v>
      </c>
      <c r="BC137" s="24">
        <v>0</v>
      </c>
      <c r="BD137" s="25">
        <f t="shared" ref="BD137:BD168" si="122">IF(BB137&lt;&gt;0,BC137/BB137,0)</f>
        <v>0</v>
      </c>
      <c r="BE137" s="24">
        <v>0</v>
      </c>
      <c r="BF137" s="24">
        <v>0</v>
      </c>
      <c r="BG137" s="25">
        <f t="shared" ref="BG137:BG168" si="123">IF(BE137&lt;&gt;0,BF137/BE137,0)</f>
        <v>0</v>
      </c>
      <c r="BH137" s="24">
        <v>0</v>
      </c>
      <c r="BI137" s="24">
        <v>0</v>
      </c>
      <c r="BJ137" s="25">
        <f t="shared" ref="BJ137:BJ168" si="124">IF(BH137&lt;&gt;0,BI137/BH137,0)</f>
        <v>0</v>
      </c>
      <c r="BK137" s="24">
        <v>0</v>
      </c>
      <c r="BL137" s="24">
        <v>0</v>
      </c>
      <c r="BM137" s="25">
        <f t="shared" ref="BM137:BM168" si="125">IF(BK137&lt;&gt;0,BL137/BK137,0)</f>
        <v>0</v>
      </c>
      <c r="BN137" s="24">
        <v>0</v>
      </c>
      <c r="BO137" s="24">
        <v>0</v>
      </c>
      <c r="BP137" s="25">
        <f t="shared" ref="BP137:BP168" si="126">IF(BN137&lt;&gt;0,BO137/BN137,0)</f>
        <v>0</v>
      </c>
      <c r="BQ137" s="24">
        <v>0</v>
      </c>
      <c r="BR137" s="26">
        <f t="shared" ref="BR137:BR168" si="127">IF(BN137&lt;&gt;0,BQ137/BN137,0)</f>
        <v>0</v>
      </c>
      <c r="BS137" s="27">
        <v>0</v>
      </c>
      <c r="BT137" s="16"/>
      <c r="BU137" s="16"/>
      <c r="BV137" s="16"/>
      <c r="BW137" s="16"/>
    </row>
    <row r="138" spans="1:75" ht="16.5" customHeight="1" outlineLevel="3" thickBot="1" x14ac:dyDescent="0.3">
      <c r="A138" s="30" t="s">
        <v>166</v>
      </c>
      <c r="B138" s="22">
        <f t="shared" si="103"/>
        <v>273</v>
      </c>
      <c r="C138" s="22">
        <v>0</v>
      </c>
      <c r="D138" s="22">
        <v>0</v>
      </c>
      <c r="E138" s="23">
        <f t="shared" si="104"/>
        <v>0</v>
      </c>
      <c r="F138" s="22">
        <v>0</v>
      </c>
      <c r="G138" s="22">
        <v>0</v>
      </c>
      <c r="H138" s="23">
        <f t="shared" si="105"/>
        <v>0</v>
      </c>
      <c r="I138" s="22">
        <v>0</v>
      </c>
      <c r="J138" s="22">
        <v>0</v>
      </c>
      <c r="K138" s="23">
        <f t="shared" si="106"/>
        <v>0</v>
      </c>
      <c r="L138" s="22">
        <v>0</v>
      </c>
      <c r="M138" s="24">
        <v>0</v>
      </c>
      <c r="N138" s="25">
        <f t="shared" si="107"/>
        <v>0</v>
      </c>
      <c r="O138" s="24">
        <v>0</v>
      </c>
      <c r="P138" s="24">
        <v>0</v>
      </c>
      <c r="Q138" s="25">
        <f t="shared" si="108"/>
        <v>0</v>
      </c>
      <c r="R138" s="24">
        <v>0</v>
      </c>
      <c r="S138" s="24">
        <v>0</v>
      </c>
      <c r="T138" s="25">
        <f t="shared" si="109"/>
        <v>0</v>
      </c>
      <c r="U138" s="24">
        <v>0</v>
      </c>
      <c r="V138" s="24">
        <v>0</v>
      </c>
      <c r="W138" s="25">
        <f t="shared" si="110"/>
        <v>0</v>
      </c>
      <c r="X138" s="24">
        <v>0</v>
      </c>
      <c r="Y138" s="24">
        <v>0</v>
      </c>
      <c r="Z138" s="25">
        <f t="shared" si="111"/>
        <v>0</v>
      </c>
      <c r="AA138" s="24">
        <v>0</v>
      </c>
      <c r="AB138" s="24">
        <v>0</v>
      </c>
      <c r="AC138" s="25">
        <f t="shared" si="112"/>
        <v>0</v>
      </c>
      <c r="AD138" s="24">
        <v>0</v>
      </c>
      <c r="AE138" s="24">
        <v>0</v>
      </c>
      <c r="AF138" s="25">
        <f t="shared" si="113"/>
        <v>0</v>
      </c>
      <c r="AG138" s="24">
        <v>273</v>
      </c>
      <c r="AH138" s="24">
        <v>38</v>
      </c>
      <c r="AI138" s="25">
        <f t="shared" si="114"/>
        <v>0.1391941391941392</v>
      </c>
      <c r="AJ138" s="24">
        <v>0</v>
      </c>
      <c r="AK138" s="25">
        <f t="shared" si="115"/>
        <v>0</v>
      </c>
      <c r="AL138" s="24">
        <f t="shared" si="116"/>
        <v>0</v>
      </c>
      <c r="AM138" s="24">
        <v>0</v>
      </c>
      <c r="AN138" s="24">
        <v>0</v>
      </c>
      <c r="AO138" s="25">
        <f t="shared" si="117"/>
        <v>0</v>
      </c>
      <c r="AP138" s="24">
        <v>0</v>
      </c>
      <c r="AQ138" s="22">
        <v>0</v>
      </c>
      <c r="AR138" s="25">
        <f t="shared" si="118"/>
        <v>0</v>
      </c>
      <c r="AS138" s="24">
        <v>0</v>
      </c>
      <c r="AT138" s="24">
        <v>0</v>
      </c>
      <c r="AU138" s="25">
        <f t="shared" si="119"/>
        <v>0</v>
      </c>
      <c r="AV138" s="24">
        <v>0</v>
      </c>
      <c r="AW138" s="24">
        <v>0</v>
      </c>
      <c r="AX138" s="25">
        <f t="shared" si="120"/>
        <v>0</v>
      </c>
      <c r="AY138" s="24">
        <v>0</v>
      </c>
      <c r="AZ138" s="24">
        <v>0</v>
      </c>
      <c r="BA138" s="25">
        <f t="shared" si="121"/>
        <v>0</v>
      </c>
      <c r="BB138" s="24">
        <v>0</v>
      </c>
      <c r="BC138" s="24">
        <v>0</v>
      </c>
      <c r="BD138" s="25">
        <f t="shared" si="122"/>
        <v>0</v>
      </c>
      <c r="BE138" s="24">
        <v>0</v>
      </c>
      <c r="BF138" s="24">
        <v>0</v>
      </c>
      <c r="BG138" s="25">
        <f t="shared" si="123"/>
        <v>0</v>
      </c>
      <c r="BH138" s="24">
        <v>0</v>
      </c>
      <c r="BI138" s="24">
        <v>0</v>
      </c>
      <c r="BJ138" s="25">
        <f t="shared" si="124"/>
        <v>0</v>
      </c>
      <c r="BK138" s="24">
        <v>0</v>
      </c>
      <c r="BL138" s="24">
        <v>0</v>
      </c>
      <c r="BM138" s="25">
        <f t="shared" si="125"/>
        <v>0</v>
      </c>
      <c r="BN138" s="24">
        <v>0</v>
      </c>
      <c r="BO138" s="24">
        <v>0</v>
      </c>
      <c r="BP138" s="25">
        <f t="shared" si="126"/>
        <v>0</v>
      </c>
      <c r="BQ138" s="24">
        <v>0</v>
      </c>
      <c r="BR138" s="26">
        <f t="shared" si="127"/>
        <v>0</v>
      </c>
      <c r="BS138" s="27">
        <v>0</v>
      </c>
      <c r="BT138" s="16"/>
      <c r="BU138" s="16"/>
      <c r="BV138" s="16"/>
      <c r="BW138" s="16"/>
    </row>
    <row r="139" spans="1:75" ht="16.5" customHeight="1" outlineLevel="3" thickBot="1" x14ac:dyDescent="0.3">
      <c r="A139" s="30" t="s">
        <v>167</v>
      </c>
      <c r="B139" s="22">
        <f t="shared" si="103"/>
        <v>333</v>
      </c>
      <c r="C139" s="22">
        <v>0</v>
      </c>
      <c r="D139" s="22">
        <v>0</v>
      </c>
      <c r="E139" s="23">
        <f t="shared" si="104"/>
        <v>0</v>
      </c>
      <c r="F139" s="22">
        <v>0</v>
      </c>
      <c r="G139" s="22">
        <v>0</v>
      </c>
      <c r="H139" s="23">
        <f t="shared" si="105"/>
        <v>0</v>
      </c>
      <c r="I139" s="22">
        <v>0</v>
      </c>
      <c r="J139" s="22">
        <v>0</v>
      </c>
      <c r="K139" s="23">
        <f t="shared" si="106"/>
        <v>0</v>
      </c>
      <c r="L139" s="22">
        <v>0</v>
      </c>
      <c r="M139" s="24">
        <v>0</v>
      </c>
      <c r="N139" s="25">
        <f t="shared" si="107"/>
        <v>0</v>
      </c>
      <c r="O139" s="24">
        <v>0</v>
      </c>
      <c r="P139" s="24">
        <v>0</v>
      </c>
      <c r="Q139" s="25">
        <f t="shared" si="108"/>
        <v>0</v>
      </c>
      <c r="R139" s="24">
        <v>0</v>
      </c>
      <c r="S139" s="24">
        <v>0</v>
      </c>
      <c r="T139" s="25">
        <f t="shared" si="109"/>
        <v>0</v>
      </c>
      <c r="U139" s="24">
        <v>0</v>
      </c>
      <c r="V139" s="24">
        <v>0</v>
      </c>
      <c r="W139" s="25">
        <f t="shared" si="110"/>
        <v>0</v>
      </c>
      <c r="X139" s="24">
        <v>0</v>
      </c>
      <c r="Y139" s="24">
        <v>0</v>
      </c>
      <c r="Z139" s="25">
        <f t="shared" si="111"/>
        <v>0</v>
      </c>
      <c r="AA139" s="24">
        <v>0</v>
      </c>
      <c r="AB139" s="24">
        <v>0</v>
      </c>
      <c r="AC139" s="25">
        <f t="shared" si="112"/>
        <v>0</v>
      </c>
      <c r="AD139" s="24">
        <v>0</v>
      </c>
      <c r="AE139" s="24">
        <v>0</v>
      </c>
      <c r="AF139" s="25">
        <f t="shared" si="113"/>
        <v>0</v>
      </c>
      <c r="AG139" s="24">
        <v>333</v>
      </c>
      <c r="AH139" s="24">
        <v>75</v>
      </c>
      <c r="AI139" s="25">
        <f t="shared" si="114"/>
        <v>0.22522522522522523</v>
      </c>
      <c r="AJ139" s="24">
        <v>0</v>
      </c>
      <c r="AK139" s="25">
        <f t="shared" si="115"/>
        <v>0</v>
      </c>
      <c r="AL139" s="24">
        <f t="shared" si="116"/>
        <v>0</v>
      </c>
      <c r="AM139" s="24">
        <v>0</v>
      </c>
      <c r="AN139" s="24">
        <v>0</v>
      </c>
      <c r="AO139" s="25">
        <f t="shared" si="117"/>
        <v>0</v>
      </c>
      <c r="AP139" s="24">
        <v>0</v>
      </c>
      <c r="AQ139" s="22">
        <v>0</v>
      </c>
      <c r="AR139" s="25">
        <f t="shared" si="118"/>
        <v>0</v>
      </c>
      <c r="AS139" s="24">
        <v>0</v>
      </c>
      <c r="AT139" s="24">
        <v>0</v>
      </c>
      <c r="AU139" s="25">
        <f t="shared" si="119"/>
        <v>0</v>
      </c>
      <c r="AV139" s="24">
        <v>0</v>
      </c>
      <c r="AW139" s="24">
        <v>0</v>
      </c>
      <c r="AX139" s="25">
        <f t="shared" si="120"/>
        <v>0</v>
      </c>
      <c r="AY139" s="24">
        <v>0</v>
      </c>
      <c r="AZ139" s="24">
        <v>0</v>
      </c>
      <c r="BA139" s="25">
        <f t="shared" si="121"/>
        <v>0</v>
      </c>
      <c r="BB139" s="24">
        <v>0</v>
      </c>
      <c r="BC139" s="24">
        <v>0</v>
      </c>
      <c r="BD139" s="25">
        <f t="shared" si="122"/>
        <v>0</v>
      </c>
      <c r="BE139" s="24">
        <v>0</v>
      </c>
      <c r="BF139" s="24">
        <v>0</v>
      </c>
      <c r="BG139" s="25">
        <f t="shared" si="123"/>
        <v>0</v>
      </c>
      <c r="BH139" s="24">
        <v>0</v>
      </c>
      <c r="BI139" s="24">
        <v>0</v>
      </c>
      <c r="BJ139" s="25">
        <f t="shared" si="124"/>
        <v>0</v>
      </c>
      <c r="BK139" s="24">
        <v>0</v>
      </c>
      <c r="BL139" s="24">
        <v>0</v>
      </c>
      <c r="BM139" s="25">
        <f t="shared" si="125"/>
        <v>0</v>
      </c>
      <c r="BN139" s="24">
        <v>0</v>
      </c>
      <c r="BO139" s="24">
        <v>0</v>
      </c>
      <c r="BP139" s="25">
        <f t="shared" si="126"/>
        <v>0</v>
      </c>
      <c r="BQ139" s="24">
        <v>0</v>
      </c>
      <c r="BR139" s="26">
        <f t="shared" si="127"/>
        <v>0</v>
      </c>
      <c r="BS139" s="27">
        <v>0</v>
      </c>
      <c r="BT139" s="16"/>
      <c r="BU139" s="16"/>
      <c r="BV139" s="16"/>
      <c r="BW139" s="16"/>
    </row>
    <row r="140" spans="1:75" ht="16.5" customHeight="1" outlineLevel="3" thickBot="1" x14ac:dyDescent="0.3">
      <c r="A140" s="30" t="s">
        <v>168</v>
      </c>
      <c r="B140" s="22">
        <f t="shared" si="103"/>
        <v>364</v>
      </c>
      <c r="C140" s="22">
        <v>0</v>
      </c>
      <c r="D140" s="22">
        <v>0</v>
      </c>
      <c r="E140" s="23">
        <f t="shared" si="104"/>
        <v>0</v>
      </c>
      <c r="F140" s="22">
        <v>0</v>
      </c>
      <c r="G140" s="22">
        <v>0</v>
      </c>
      <c r="H140" s="23">
        <f t="shared" si="105"/>
        <v>0</v>
      </c>
      <c r="I140" s="22">
        <v>0</v>
      </c>
      <c r="J140" s="22">
        <v>0</v>
      </c>
      <c r="K140" s="23">
        <f t="shared" si="106"/>
        <v>0</v>
      </c>
      <c r="L140" s="22">
        <v>0</v>
      </c>
      <c r="M140" s="24">
        <v>0</v>
      </c>
      <c r="N140" s="25">
        <f t="shared" si="107"/>
        <v>0</v>
      </c>
      <c r="O140" s="24">
        <v>0</v>
      </c>
      <c r="P140" s="24">
        <v>0</v>
      </c>
      <c r="Q140" s="25">
        <f t="shared" si="108"/>
        <v>0</v>
      </c>
      <c r="R140" s="24">
        <v>0</v>
      </c>
      <c r="S140" s="24">
        <v>0</v>
      </c>
      <c r="T140" s="25">
        <f t="shared" si="109"/>
        <v>0</v>
      </c>
      <c r="U140" s="24">
        <v>0</v>
      </c>
      <c r="V140" s="24">
        <v>0</v>
      </c>
      <c r="W140" s="25">
        <f t="shared" si="110"/>
        <v>0</v>
      </c>
      <c r="X140" s="24">
        <v>0</v>
      </c>
      <c r="Y140" s="24">
        <v>0</v>
      </c>
      <c r="Z140" s="25">
        <f t="shared" si="111"/>
        <v>0</v>
      </c>
      <c r="AA140" s="24">
        <v>0</v>
      </c>
      <c r="AB140" s="24">
        <v>0</v>
      </c>
      <c r="AC140" s="25">
        <f t="shared" si="112"/>
        <v>0</v>
      </c>
      <c r="AD140" s="24">
        <v>0</v>
      </c>
      <c r="AE140" s="24">
        <v>0</v>
      </c>
      <c r="AF140" s="25">
        <f t="shared" si="113"/>
        <v>0</v>
      </c>
      <c r="AG140" s="24">
        <v>364</v>
      </c>
      <c r="AH140" s="24">
        <v>114</v>
      </c>
      <c r="AI140" s="25">
        <f t="shared" si="114"/>
        <v>0.31318681318681318</v>
      </c>
      <c r="AJ140" s="24">
        <v>0</v>
      </c>
      <c r="AK140" s="25">
        <f t="shared" si="115"/>
        <v>0</v>
      </c>
      <c r="AL140" s="24">
        <f t="shared" si="116"/>
        <v>0</v>
      </c>
      <c r="AM140" s="24">
        <v>0</v>
      </c>
      <c r="AN140" s="24">
        <v>0</v>
      </c>
      <c r="AO140" s="25">
        <f t="shared" si="117"/>
        <v>0</v>
      </c>
      <c r="AP140" s="24">
        <v>0</v>
      </c>
      <c r="AQ140" s="22">
        <v>0</v>
      </c>
      <c r="AR140" s="25">
        <f t="shared" si="118"/>
        <v>0</v>
      </c>
      <c r="AS140" s="24">
        <v>0</v>
      </c>
      <c r="AT140" s="24">
        <v>0</v>
      </c>
      <c r="AU140" s="25">
        <f t="shared" si="119"/>
        <v>0</v>
      </c>
      <c r="AV140" s="24">
        <v>0</v>
      </c>
      <c r="AW140" s="24">
        <v>0</v>
      </c>
      <c r="AX140" s="25">
        <f t="shared" si="120"/>
        <v>0</v>
      </c>
      <c r="AY140" s="24">
        <v>0</v>
      </c>
      <c r="AZ140" s="24">
        <v>0</v>
      </c>
      <c r="BA140" s="25">
        <f t="shared" si="121"/>
        <v>0</v>
      </c>
      <c r="BB140" s="24">
        <v>0</v>
      </c>
      <c r="BC140" s="24">
        <v>0</v>
      </c>
      <c r="BD140" s="25">
        <f t="shared" si="122"/>
        <v>0</v>
      </c>
      <c r="BE140" s="24">
        <v>0</v>
      </c>
      <c r="BF140" s="24">
        <v>0</v>
      </c>
      <c r="BG140" s="25">
        <f t="shared" si="123"/>
        <v>0</v>
      </c>
      <c r="BH140" s="24">
        <v>0</v>
      </c>
      <c r="BI140" s="24">
        <v>0</v>
      </c>
      <c r="BJ140" s="25">
        <f t="shared" si="124"/>
        <v>0</v>
      </c>
      <c r="BK140" s="24">
        <v>0</v>
      </c>
      <c r="BL140" s="24">
        <v>0</v>
      </c>
      <c r="BM140" s="25">
        <f t="shared" si="125"/>
        <v>0</v>
      </c>
      <c r="BN140" s="24">
        <v>0</v>
      </c>
      <c r="BO140" s="24">
        <v>0</v>
      </c>
      <c r="BP140" s="25">
        <f t="shared" si="126"/>
        <v>0</v>
      </c>
      <c r="BQ140" s="24">
        <v>0</v>
      </c>
      <c r="BR140" s="26">
        <f t="shared" si="127"/>
        <v>0</v>
      </c>
      <c r="BS140" s="27">
        <v>0</v>
      </c>
      <c r="BT140" s="16"/>
      <c r="BU140" s="16"/>
      <c r="BV140" s="16"/>
      <c r="BW140" s="16"/>
    </row>
    <row r="141" spans="1:75" ht="16.5" customHeight="1" outlineLevel="3" thickBot="1" x14ac:dyDescent="0.3">
      <c r="A141" s="30" t="s">
        <v>169</v>
      </c>
      <c r="B141" s="22">
        <f t="shared" si="103"/>
        <v>314</v>
      </c>
      <c r="C141" s="22">
        <v>0</v>
      </c>
      <c r="D141" s="22">
        <v>0</v>
      </c>
      <c r="E141" s="23">
        <f t="shared" si="104"/>
        <v>0</v>
      </c>
      <c r="F141" s="22">
        <v>0</v>
      </c>
      <c r="G141" s="22">
        <v>0</v>
      </c>
      <c r="H141" s="23">
        <f t="shared" si="105"/>
        <v>0</v>
      </c>
      <c r="I141" s="22">
        <v>0</v>
      </c>
      <c r="J141" s="22">
        <v>0</v>
      </c>
      <c r="K141" s="23">
        <f t="shared" si="106"/>
        <v>0</v>
      </c>
      <c r="L141" s="22">
        <v>0</v>
      </c>
      <c r="M141" s="24">
        <v>0</v>
      </c>
      <c r="N141" s="25">
        <f t="shared" si="107"/>
        <v>0</v>
      </c>
      <c r="O141" s="24">
        <v>0</v>
      </c>
      <c r="P141" s="24">
        <v>0</v>
      </c>
      <c r="Q141" s="25">
        <f t="shared" si="108"/>
        <v>0</v>
      </c>
      <c r="R141" s="24">
        <v>0</v>
      </c>
      <c r="S141" s="24">
        <v>0</v>
      </c>
      <c r="T141" s="25">
        <f t="shared" si="109"/>
        <v>0</v>
      </c>
      <c r="U141" s="24">
        <v>0</v>
      </c>
      <c r="V141" s="24">
        <v>0</v>
      </c>
      <c r="W141" s="25">
        <f t="shared" si="110"/>
        <v>0</v>
      </c>
      <c r="X141" s="24">
        <v>0</v>
      </c>
      <c r="Y141" s="24">
        <v>0</v>
      </c>
      <c r="Z141" s="25">
        <f t="shared" si="111"/>
        <v>0</v>
      </c>
      <c r="AA141" s="24">
        <v>0</v>
      </c>
      <c r="AB141" s="24">
        <v>0</v>
      </c>
      <c r="AC141" s="25">
        <f t="shared" si="112"/>
        <v>0</v>
      </c>
      <c r="AD141" s="24">
        <v>0</v>
      </c>
      <c r="AE141" s="24">
        <v>0</v>
      </c>
      <c r="AF141" s="25">
        <f t="shared" si="113"/>
        <v>0</v>
      </c>
      <c r="AG141" s="24">
        <v>314</v>
      </c>
      <c r="AH141" s="24">
        <v>59</v>
      </c>
      <c r="AI141" s="25">
        <f t="shared" si="114"/>
        <v>0.18789808917197454</v>
      </c>
      <c r="AJ141" s="24">
        <v>0</v>
      </c>
      <c r="AK141" s="25">
        <f t="shared" si="115"/>
        <v>0</v>
      </c>
      <c r="AL141" s="24">
        <f t="shared" si="116"/>
        <v>0</v>
      </c>
      <c r="AM141" s="24">
        <v>0</v>
      </c>
      <c r="AN141" s="24">
        <v>0</v>
      </c>
      <c r="AO141" s="25">
        <f t="shared" si="117"/>
        <v>0</v>
      </c>
      <c r="AP141" s="24">
        <v>0</v>
      </c>
      <c r="AQ141" s="22">
        <v>0</v>
      </c>
      <c r="AR141" s="25">
        <f t="shared" si="118"/>
        <v>0</v>
      </c>
      <c r="AS141" s="24">
        <v>0</v>
      </c>
      <c r="AT141" s="24">
        <v>0</v>
      </c>
      <c r="AU141" s="25">
        <f t="shared" si="119"/>
        <v>0</v>
      </c>
      <c r="AV141" s="24">
        <v>0</v>
      </c>
      <c r="AW141" s="24">
        <v>0</v>
      </c>
      <c r="AX141" s="25">
        <f t="shared" si="120"/>
        <v>0</v>
      </c>
      <c r="AY141" s="24">
        <v>0</v>
      </c>
      <c r="AZ141" s="24">
        <v>0</v>
      </c>
      <c r="BA141" s="25">
        <f t="shared" si="121"/>
        <v>0</v>
      </c>
      <c r="BB141" s="24">
        <v>0</v>
      </c>
      <c r="BC141" s="24">
        <v>0</v>
      </c>
      <c r="BD141" s="25">
        <f t="shared" si="122"/>
        <v>0</v>
      </c>
      <c r="BE141" s="24">
        <v>0</v>
      </c>
      <c r="BF141" s="24">
        <v>0</v>
      </c>
      <c r="BG141" s="25">
        <f t="shared" si="123"/>
        <v>0</v>
      </c>
      <c r="BH141" s="24">
        <v>0</v>
      </c>
      <c r="BI141" s="24">
        <v>0</v>
      </c>
      <c r="BJ141" s="25">
        <f t="shared" si="124"/>
        <v>0</v>
      </c>
      <c r="BK141" s="24">
        <v>0</v>
      </c>
      <c r="BL141" s="24">
        <v>0</v>
      </c>
      <c r="BM141" s="25">
        <f t="shared" si="125"/>
        <v>0</v>
      </c>
      <c r="BN141" s="24">
        <v>0</v>
      </c>
      <c r="BO141" s="24">
        <v>0</v>
      </c>
      <c r="BP141" s="25">
        <f t="shared" si="126"/>
        <v>0</v>
      </c>
      <c r="BQ141" s="24">
        <v>0</v>
      </c>
      <c r="BR141" s="26">
        <f t="shared" si="127"/>
        <v>0</v>
      </c>
      <c r="BS141" s="27">
        <v>0</v>
      </c>
      <c r="BT141" s="16"/>
      <c r="BU141" s="16"/>
      <c r="BV141" s="16"/>
      <c r="BW141" s="16"/>
    </row>
    <row r="142" spans="1:75" ht="16.5" customHeight="1" outlineLevel="3" thickBot="1" x14ac:dyDescent="0.3">
      <c r="A142" s="30" t="s">
        <v>170</v>
      </c>
      <c r="B142" s="22">
        <f t="shared" si="103"/>
        <v>421</v>
      </c>
      <c r="C142" s="22">
        <v>0</v>
      </c>
      <c r="D142" s="22">
        <v>0</v>
      </c>
      <c r="E142" s="23">
        <f t="shared" si="104"/>
        <v>0</v>
      </c>
      <c r="F142" s="22">
        <v>0</v>
      </c>
      <c r="G142" s="22">
        <v>0</v>
      </c>
      <c r="H142" s="23">
        <f t="shared" si="105"/>
        <v>0</v>
      </c>
      <c r="I142" s="22">
        <v>0</v>
      </c>
      <c r="J142" s="22">
        <v>0</v>
      </c>
      <c r="K142" s="23">
        <f t="shared" si="106"/>
        <v>0</v>
      </c>
      <c r="L142" s="22">
        <v>0</v>
      </c>
      <c r="M142" s="24">
        <v>0</v>
      </c>
      <c r="N142" s="25">
        <f t="shared" si="107"/>
        <v>0</v>
      </c>
      <c r="O142" s="24">
        <v>0</v>
      </c>
      <c r="P142" s="24">
        <v>0</v>
      </c>
      <c r="Q142" s="25">
        <f t="shared" si="108"/>
        <v>0</v>
      </c>
      <c r="R142" s="24">
        <v>0</v>
      </c>
      <c r="S142" s="24">
        <v>0</v>
      </c>
      <c r="T142" s="25">
        <f t="shared" si="109"/>
        <v>0</v>
      </c>
      <c r="U142" s="24">
        <v>0</v>
      </c>
      <c r="V142" s="24">
        <v>0</v>
      </c>
      <c r="W142" s="25">
        <f t="shared" si="110"/>
        <v>0</v>
      </c>
      <c r="X142" s="24">
        <v>0</v>
      </c>
      <c r="Y142" s="24">
        <v>0</v>
      </c>
      <c r="Z142" s="25">
        <f t="shared" si="111"/>
        <v>0</v>
      </c>
      <c r="AA142" s="24">
        <v>0</v>
      </c>
      <c r="AB142" s="24">
        <v>0</v>
      </c>
      <c r="AC142" s="25">
        <f t="shared" si="112"/>
        <v>0</v>
      </c>
      <c r="AD142" s="24">
        <v>0</v>
      </c>
      <c r="AE142" s="24">
        <v>0</v>
      </c>
      <c r="AF142" s="25">
        <f t="shared" si="113"/>
        <v>0</v>
      </c>
      <c r="AG142" s="24">
        <v>421</v>
      </c>
      <c r="AH142" s="24">
        <v>49</v>
      </c>
      <c r="AI142" s="25">
        <f t="shared" si="114"/>
        <v>0.1163895486935867</v>
      </c>
      <c r="AJ142" s="24">
        <v>0</v>
      </c>
      <c r="AK142" s="25">
        <f t="shared" si="115"/>
        <v>0</v>
      </c>
      <c r="AL142" s="24">
        <f t="shared" si="116"/>
        <v>0</v>
      </c>
      <c r="AM142" s="24">
        <v>0</v>
      </c>
      <c r="AN142" s="24">
        <v>0</v>
      </c>
      <c r="AO142" s="25">
        <f t="shared" si="117"/>
        <v>0</v>
      </c>
      <c r="AP142" s="24">
        <v>0</v>
      </c>
      <c r="AQ142" s="22">
        <v>0</v>
      </c>
      <c r="AR142" s="25">
        <f t="shared" si="118"/>
        <v>0</v>
      </c>
      <c r="AS142" s="24">
        <v>0</v>
      </c>
      <c r="AT142" s="24">
        <v>0</v>
      </c>
      <c r="AU142" s="25">
        <f t="shared" si="119"/>
        <v>0</v>
      </c>
      <c r="AV142" s="24">
        <v>0</v>
      </c>
      <c r="AW142" s="24">
        <v>0</v>
      </c>
      <c r="AX142" s="25">
        <f t="shared" si="120"/>
        <v>0</v>
      </c>
      <c r="AY142" s="24">
        <v>0</v>
      </c>
      <c r="AZ142" s="24">
        <v>0</v>
      </c>
      <c r="BA142" s="25">
        <f t="shared" si="121"/>
        <v>0</v>
      </c>
      <c r="BB142" s="24">
        <v>0</v>
      </c>
      <c r="BC142" s="24">
        <v>0</v>
      </c>
      <c r="BD142" s="25">
        <f t="shared" si="122"/>
        <v>0</v>
      </c>
      <c r="BE142" s="24">
        <v>0</v>
      </c>
      <c r="BF142" s="24">
        <v>0</v>
      </c>
      <c r="BG142" s="25">
        <f t="shared" si="123"/>
        <v>0</v>
      </c>
      <c r="BH142" s="24">
        <v>0</v>
      </c>
      <c r="BI142" s="24">
        <v>0</v>
      </c>
      <c r="BJ142" s="25">
        <f t="shared" si="124"/>
        <v>0</v>
      </c>
      <c r="BK142" s="24">
        <v>0</v>
      </c>
      <c r="BL142" s="24">
        <v>0</v>
      </c>
      <c r="BM142" s="25">
        <f t="shared" si="125"/>
        <v>0</v>
      </c>
      <c r="BN142" s="24">
        <v>0</v>
      </c>
      <c r="BO142" s="24">
        <v>0</v>
      </c>
      <c r="BP142" s="25">
        <f t="shared" si="126"/>
        <v>0</v>
      </c>
      <c r="BQ142" s="24">
        <v>0</v>
      </c>
      <c r="BR142" s="26">
        <f t="shared" si="127"/>
        <v>0</v>
      </c>
      <c r="BS142" s="27">
        <v>0</v>
      </c>
      <c r="BT142" s="16"/>
      <c r="BU142" s="16"/>
      <c r="BV142" s="16"/>
      <c r="BW142" s="16"/>
    </row>
    <row r="143" spans="1:75" ht="16.5" customHeight="1" outlineLevel="3" thickBot="1" x14ac:dyDescent="0.3">
      <c r="A143" s="30" t="s">
        <v>171</v>
      </c>
      <c r="B143" s="22">
        <f t="shared" si="103"/>
        <v>393</v>
      </c>
      <c r="C143" s="22">
        <v>0</v>
      </c>
      <c r="D143" s="22">
        <v>0</v>
      </c>
      <c r="E143" s="23">
        <f t="shared" si="104"/>
        <v>0</v>
      </c>
      <c r="F143" s="22">
        <v>0</v>
      </c>
      <c r="G143" s="22">
        <v>0</v>
      </c>
      <c r="H143" s="23">
        <f t="shared" si="105"/>
        <v>0</v>
      </c>
      <c r="I143" s="22">
        <v>0</v>
      </c>
      <c r="J143" s="22">
        <v>0</v>
      </c>
      <c r="K143" s="23">
        <f t="shared" si="106"/>
        <v>0</v>
      </c>
      <c r="L143" s="22">
        <v>0</v>
      </c>
      <c r="M143" s="24">
        <v>0</v>
      </c>
      <c r="N143" s="25">
        <f t="shared" si="107"/>
        <v>0</v>
      </c>
      <c r="O143" s="24">
        <v>0</v>
      </c>
      <c r="P143" s="24">
        <v>0</v>
      </c>
      <c r="Q143" s="25">
        <f t="shared" si="108"/>
        <v>0</v>
      </c>
      <c r="R143" s="24">
        <v>0</v>
      </c>
      <c r="S143" s="24">
        <v>0</v>
      </c>
      <c r="T143" s="25">
        <f t="shared" si="109"/>
        <v>0</v>
      </c>
      <c r="U143" s="24">
        <v>0</v>
      </c>
      <c r="V143" s="24">
        <v>0</v>
      </c>
      <c r="W143" s="25">
        <f t="shared" si="110"/>
        <v>0</v>
      </c>
      <c r="X143" s="24">
        <v>0</v>
      </c>
      <c r="Y143" s="24">
        <v>0</v>
      </c>
      <c r="Z143" s="25">
        <f t="shared" si="111"/>
        <v>0</v>
      </c>
      <c r="AA143" s="24">
        <v>0</v>
      </c>
      <c r="AB143" s="24">
        <v>0</v>
      </c>
      <c r="AC143" s="25">
        <f t="shared" si="112"/>
        <v>0</v>
      </c>
      <c r="AD143" s="24">
        <v>0</v>
      </c>
      <c r="AE143" s="24">
        <v>0</v>
      </c>
      <c r="AF143" s="25">
        <f t="shared" si="113"/>
        <v>0</v>
      </c>
      <c r="AG143" s="24">
        <v>393</v>
      </c>
      <c r="AH143" s="24">
        <v>39</v>
      </c>
      <c r="AI143" s="25">
        <f t="shared" si="114"/>
        <v>9.9236641221374045E-2</v>
      </c>
      <c r="AJ143" s="24">
        <v>0</v>
      </c>
      <c r="AK143" s="25">
        <f t="shared" si="115"/>
        <v>0</v>
      </c>
      <c r="AL143" s="24">
        <f t="shared" si="116"/>
        <v>0</v>
      </c>
      <c r="AM143" s="24">
        <v>0</v>
      </c>
      <c r="AN143" s="24">
        <v>0</v>
      </c>
      <c r="AO143" s="25">
        <f t="shared" si="117"/>
        <v>0</v>
      </c>
      <c r="AP143" s="24">
        <v>0</v>
      </c>
      <c r="AQ143" s="22">
        <v>0</v>
      </c>
      <c r="AR143" s="25">
        <f t="shared" si="118"/>
        <v>0</v>
      </c>
      <c r="AS143" s="24">
        <v>0</v>
      </c>
      <c r="AT143" s="24">
        <v>0</v>
      </c>
      <c r="AU143" s="25">
        <f t="shared" si="119"/>
        <v>0</v>
      </c>
      <c r="AV143" s="24">
        <v>0</v>
      </c>
      <c r="AW143" s="24">
        <v>0</v>
      </c>
      <c r="AX143" s="25">
        <f t="shared" si="120"/>
        <v>0</v>
      </c>
      <c r="AY143" s="24">
        <v>0</v>
      </c>
      <c r="AZ143" s="24">
        <v>0</v>
      </c>
      <c r="BA143" s="25">
        <f t="shared" si="121"/>
        <v>0</v>
      </c>
      <c r="BB143" s="24">
        <v>0</v>
      </c>
      <c r="BC143" s="24">
        <v>0</v>
      </c>
      <c r="BD143" s="25">
        <f t="shared" si="122"/>
        <v>0</v>
      </c>
      <c r="BE143" s="24">
        <v>0</v>
      </c>
      <c r="BF143" s="24">
        <v>0</v>
      </c>
      <c r="BG143" s="25">
        <f t="shared" si="123"/>
        <v>0</v>
      </c>
      <c r="BH143" s="24">
        <v>0</v>
      </c>
      <c r="BI143" s="24">
        <v>0</v>
      </c>
      <c r="BJ143" s="25">
        <f t="shared" si="124"/>
        <v>0</v>
      </c>
      <c r="BK143" s="24">
        <v>0</v>
      </c>
      <c r="BL143" s="24">
        <v>0</v>
      </c>
      <c r="BM143" s="25">
        <f t="shared" si="125"/>
        <v>0</v>
      </c>
      <c r="BN143" s="24">
        <v>0</v>
      </c>
      <c r="BO143" s="24">
        <v>0</v>
      </c>
      <c r="BP143" s="25">
        <f t="shared" si="126"/>
        <v>0</v>
      </c>
      <c r="BQ143" s="24">
        <v>0</v>
      </c>
      <c r="BR143" s="26">
        <f t="shared" si="127"/>
        <v>0</v>
      </c>
      <c r="BS143" s="27">
        <v>0</v>
      </c>
      <c r="BT143" s="16"/>
      <c r="BU143" s="16"/>
      <c r="BV143" s="16"/>
      <c r="BW143" s="16"/>
    </row>
    <row r="144" spans="1:75" ht="16.5" customHeight="1" outlineLevel="3" thickBot="1" x14ac:dyDescent="0.3">
      <c r="A144" s="30" t="s">
        <v>172</v>
      </c>
      <c r="B144" s="22">
        <f t="shared" si="103"/>
        <v>356</v>
      </c>
      <c r="C144" s="22">
        <v>0</v>
      </c>
      <c r="D144" s="22">
        <v>0</v>
      </c>
      <c r="E144" s="23">
        <f t="shared" si="104"/>
        <v>0</v>
      </c>
      <c r="F144" s="22">
        <v>0</v>
      </c>
      <c r="G144" s="22">
        <v>0</v>
      </c>
      <c r="H144" s="23">
        <f t="shared" si="105"/>
        <v>0</v>
      </c>
      <c r="I144" s="22">
        <v>0</v>
      </c>
      <c r="J144" s="22">
        <v>0</v>
      </c>
      <c r="K144" s="23">
        <f t="shared" si="106"/>
        <v>0</v>
      </c>
      <c r="L144" s="22">
        <v>0</v>
      </c>
      <c r="M144" s="24">
        <v>0</v>
      </c>
      <c r="N144" s="25">
        <f t="shared" si="107"/>
        <v>0</v>
      </c>
      <c r="O144" s="24">
        <v>0</v>
      </c>
      <c r="P144" s="24">
        <v>0</v>
      </c>
      <c r="Q144" s="25">
        <f t="shared" si="108"/>
        <v>0</v>
      </c>
      <c r="R144" s="24">
        <v>0</v>
      </c>
      <c r="S144" s="24">
        <v>0</v>
      </c>
      <c r="T144" s="25">
        <f t="shared" si="109"/>
        <v>0</v>
      </c>
      <c r="U144" s="24">
        <v>0</v>
      </c>
      <c r="V144" s="24">
        <v>0</v>
      </c>
      <c r="W144" s="25">
        <f t="shared" si="110"/>
        <v>0</v>
      </c>
      <c r="X144" s="24">
        <v>0</v>
      </c>
      <c r="Y144" s="24">
        <v>0</v>
      </c>
      <c r="Z144" s="25">
        <f t="shared" si="111"/>
        <v>0</v>
      </c>
      <c r="AA144" s="24">
        <v>0</v>
      </c>
      <c r="AB144" s="24">
        <v>0</v>
      </c>
      <c r="AC144" s="25">
        <f t="shared" si="112"/>
        <v>0</v>
      </c>
      <c r="AD144" s="24">
        <v>0</v>
      </c>
      <c r="AE144" s="24">
        <v>0</v>
      </c>
      <c r="AF144" s="25">
        <f t="shared" si="113"/>
        <v>0</v>
      </c>
      <c r="AG144" s="24">
        <v>356</v>
      </c>
      <c r="AH144" s="24">
        <v>57</v>
      </c>
      <c r="AI144" s="25">
        <f t="shared" si="114"/>
        <v>0.1601123595505618</v>
      </c>
      <c r="AJ144" s="24">
        <v>0</v>
      </c>
      <c r="AK144" s="25">
        <f t="shared" si="115"/>
        <v>0</v>
      </c>
      <c r="AL144" s="24">
        <f t="shared" si="116"/>
        <v>0</v>
      </c>
      <c r="AM144" s="24">
        <v>0</v>
      </c>
      <c r="AN144" s="24">
        <v>0</v>
      </c>
      <c r="AO144" s="25">
        <f t="shared" si="117"/>
        <v>0</v>
      </c>
      <c r="AP144" s="24">
        <v>0</v>
      </c>
      <c r="AQ144" s="22">
        <v>0</v>
      </c>
      <c r="AR144" s="25">
        <f t="shared" si="118"/>
        <v>0</v>
      </c>
      <c r="AS144" s="24">
        <v>0</v>
      </c>
      <c r="AT144" s="24">
        <v>0</v>
      </c>
      <c r="AU144" s="25">
        <f t="shared" si="119"/>
        <v>0</v>
      </c>
      <c r="AV144" s="24">
        <v>0</v>
      </c>
      <c r="AW144" s="24">
        <v>0</v>
      </c>
      <c r="AX144" s="25">
        <f t="shared" si="120"/>
        <v>0</v>
      </c>
      <c r="AY144" s="24">
        <v>0</v>
      </c>
      <c r="AZ144" s="24">
        <v>0</v>
      </c>
      <c r="BA144" s="25">
        <f t="shared" si="121"/>
        <v>0</v>
      </c>
      <c r="BB144" s="24">
        <v>0</v>
      </c>
      <c r="BC144" s="24">
        <v>0</v>
      </c>
      <c r="BD144" s="25">
        <f t="shared" si="122"/>
        <v>0</v>
      </c>
      <c r="BE144" s="24">
        <v>0</v>
      </c>
      <c r="BF144" s="24">
        <v>0</v>
      </c>
      <c r="BG144" s="25">
        <f t="shared" si="123"/>
        <v>0</v>
      </c>
      <c r="BH144" s="24">
        <v>0</v>
      </c>
      <c r="BI144" s="24">
        <v>0</v>
      </c>
      <c r="BJ144" s="25">
        <f t="shared" si="124"/>
        <v>0</v>
      </c>
      <c r="BK144" s="24">
        <v>0</v>
      </c>
      <c r="BL144" s="24">
        <v>0</v>
      </c>
      <c r="BM144" s="25">
        <f t="shared" si="125"/>
        <v>0</v>
      </c>
      <c r="BN144" s="24">
        <v>0</v>
      </c>
      <c r="BO144" s="24">
        <v>0</v>
      </c>
      <c r="BP144" s="25">
        <f t="shared" si="126"/>
        <v>0</v>
      </c>
      <c r="BQ144" s="24">
        <v>0</v>
      </c>
      <c r="BR144" s="26">
        <f t="shared" si="127"/>
        <v>0</v>
      </c>
      <c r="BS144" s="27">
        <v>0</v>
      </c>
      <c r="BT144" s="16"/>
      <c r="BU144" s="16"/>
      <c r="BV144" s="16"/>
      <c r="BW144" s="16"/>
    </row>
    <row r="145" spans="1:75" ht="16.5" customHeight="1" outlineLevel="3" thickBot="1" x14ac:dyDescent="0.3">
      <c r="A145" s="30" t="s">
        <v>173</v>
      </c>
      <c r="B145" s="22">
        <f t="shared" si="103"/>
        <v>381</v>
      </c>
      <c r="C145" s="22">
        <v>0</v>
      </c>
      <c r="D145" s="22">
        <v>0</v>
      </c>
      <c r="E145" s="23">
        <f t="shared" si="104"/>
        <v>0</v>
      </c>
      <c r="F145" s="22">
        <v>0</v>
      </c>
      <c r="G145" s="22">
        <v>0</v>
      </c>
      <c r="H145" s="23">
        <f t="shared" si="105"/>
        <v>0</v>
      </c>
      <c r="I145" s="22">
        <v>0</v>
      </c>
      <c r="J145" s="22">
        <v>0</v>
      </c>
      <c r="K145" s="23">
        <f t="shared" si="106"/>
        <v>0</v>
      </c>
      <c r="L145" s="22">
        <v>0</v>
      </c>
      <c r="M145" s="24">
        <v>0</v>
      </c>
      <c r="N145" s="25">
        <f t="shared" si="107"/>
        <v>0</v>
      </c>
      <c r="O145" s="24">
        <v>0</v>
      </c>
      <c r="P145" s="24">
        <v>0</v>
      </c>
      <c r="Q145" s="25">
        <f t="shared" si="108"/>
        <v>0</v>
      </c>
      <c r="R145" s="24">
        <v>0</v>
      </c>
      <c r="S145" s="24">
        <v>0</v>
      </c>
      <c r="T145" s="25">
        <f t="shared" si="109"/>
        <v>0</v>
      </c>
      <c r="U145" s="24">
        <v>0</v>
      </c>
      <c r="V145" s="24">
        <v>0</v>
      </c>
      <c r="W145" s="25">
        <f t="shared" si="110"/>
        <v>0</v>
      </c>
      <c r="X145" s="24">
        <v>0</v>
      </c>
      <c r="Y145" s="24">
        <v>0</v>
      </c>
      <c r="Z145" s="25">
        <f t="shared" si="111"/>
        <v>0</v>
      </c>
      <c r="AA145" s="24">
        <v>0</v>
      </c>
      <c r="AB145" s="24">
        <v>0</v>
      </c>
      <c r="AC145" s="25">
        <f t="shared" si="112"/>
        <v>0</v>
      </c>
      <c r="AD145" s="24">
        <v>0</v>
      </c>
      <c r="AE145" s="24">
        <v>0</v>
      </c>
      <c r="AF145" s="25">
        <f t="shared" si="113"/>
        <v>0</v>
      </c>
      <c r="AG145" s="24">
        <v>381</v>
      </c>
      <c r="AH145" s="24">
        <v>51</v>
      </c>
      <c r="AI145" s="25">
        <f t="shared" si="114"/>
        <v>0.13385826771653545</v>
      </c>
      <c r="AJ145" s="24">
        <v>0</v>
      </c>
      <c r="AK145" s="25">
        <f t="shared" si="115"/>
        <v>0</v>
      </c>
      <c r="AL145" s="24">
        <f t="shared" si="116"/>
        <v>0</v>
      </c>
      <c r="AM145" s="24">
        <v>0</v>
      </c>
      <c r="AN145" s="24">
        <v>0</v>
      </c>
      <c r="AO145" s="25">
        <f t="shared" si="117"/>
        <v>0</v>
      </c>
      <c r="AP145" s="24">
        <v>0</v>
      </c>
      <c r="AQ145" s="22">
        <v>0</v>
      </c>
      <c r="AR145" s="25">
        <f t="shared" si="118"/>
        <v>0</v>
      </c>
      <c r="AS145" s="24">
        <v>0</v>
      </c>
      <c r="AT145" s="24">
        <v>0</v>
      </c>
      <c r="AU145" s="25">
        <f t="shared" si="119"/>
        <v>0</v>
      </c>
      <c r="AV145" s="24">
        <v>0</v>
      </c>
      <c r="AW145" s="24">
        <v>0</v>
      </c>
      <c r="AX145" s="25">
        <f t="shared" si="120"/>
        <v>0</v>
      </c>
      <c r="AY145" s="24">
        <v>0</v>
      </c>
      <c r="AZ145" s="24">
        <v>0</v>
      </c>
      <c r="BA145" s="25">
        <f t="shared" si="121"/>
        <v>0</v>
      </c>
      <c r="BB145" s="24">
        <v>0</v>
      </c>
      <c r="BC145" s="24">
        <v>0</v>
      </c>
      <c r="BD145" s="25">
        <f t="shared" si="122"/>
        <v>0</v>
      </c>
      <c r="BE145" s="24">
        <v>0</v>
      </c>
      <c r="BF145" s="24">
        <v>0</v>
      </c>
      <c r="BG145" s="25">
        <f t="shared" si="123"/>
        <v>0</v>
      </c>
      <c r="BH145" s="24">
        <v>0</v>
      </c>
      <c r="BI145" s="24">
        <v>0</v>
      </c>
      <c r="BJ145" s="25">
        <f t="shared" si="124"/>
        <v>0</v>
      </c>
      <c r="BK145" s="24">
        <v>0</v>
      </c>
      <c r="BL145" s="24">
        <v>0</v>
      </c>
      <c r="BM145" s="25">
        <f t="shared" si="125"/>
        <v>0</v>
      </c>
      <c r="BN145" s="24">
        <v>0</v>
      </c>
      <c r="BO145" s="24">
        <v>0</v>
      </c>
      <c r="BP145" s="25">
        <f t="shared" si="126"/>
        <v>0</v>
      </c>
      <c r="BQ145" s="24">
        <v>0</v>
      </c>
      <c r="BR145" s="26">
        <f t="shared" si="127"/>
        <v>0</v>
      </c>
      <c r="BS145" s="27">
        <v>0</v>
      </c>
      <c r="BT145" s="16"/>
      <c r="BU145" s="16"/>
      <c r="BV145" s="16"/>
      <c r="BW145" s="16"/>
    </row>
    <row r="146" spans="1:75" ht="16.5" customHeight="1" outlineLevel="3" thickBot="1" x14ac:dyDescent="0.3">
      <c r="A146" s="30" t="s">
        <v>174</v>
      </c>
      <c r="B146" s="22">
        <f t="shared" si="103"/>
        <v>309</v>
      </c>
      <c r="C146" s="22">
        <v>0</v>
      </c>
      <c r="D146" s="22">
        <v>0</v>
      </c>
      <c r="E146" s="23">
        <f t="shared" si="104"/>
        <v>0</v>
      </c>
      <c r="F146" s="22">
        <v>0</v>
      </c>
      <c r="G146" s="22">
        <v>0</v>
      </c>
      <c r="H146" s="23">
        <f t="shared" si="105"/>
        <v>0</v>
      </c>
      <c r="I146" s="22">
        <v>0</v>
      </c>
      <c r="J146" s="22">
        <v>0</v>
      </c>
      <c r="K146" s="23">
        <f t="shared" si="106"/>
        <v>0</v>
      </c>
      <c r="L146" s="22">
        <v>0</v>
      </c>
      <c r="M146" s="24">
        <v>0</v>
      </c>
      <c r="N146" s="25">
        <f t="shared" si="107"/>
        <v>0</v>
      </c>
      <c r="O146" s="24">
        <v>0</v>
      </c>
      <c r="P146" s="24">
        <v>0</v>
      </c>
      <c r="Q146" s="25">
        <f t="shared" si="108"/>
        <v>0</v>
      </c>
      <c r="R146" s="24">
        <v>0</v>
      </c>
      <c r="S146" s="24">
        <v>0</v>
      </c>
      <c r="T146" s="25">
        <f t="shared" si="109"/>
        <v>0</v>
      </c>
      <c r="U146" s="24">
        <v>0</v>
      </c>
      <c r="V146" s="24">
        <v>0</v>
      </c>
      <c r="W146" s="25">
        <f t="shared" si="110"/>
        <v>0</v>
      </c>
      <c r="X146" s="24">
        <v>0</v>
      </c>
      <c r="Y146" s="24">
        <v>0</v>
      </c>
      <c r="Z146" s="25">
        <f t="shared" si="111"/>
        <v>0</v>
      </c>
      <c r="AA146" s="24">
        <v>0</v>
      </c>
      <c r="AB146" s="24">
        <v>0</v>
      </c>
      <c r="AC146" s="25">
        <f t="shared" si="112"/>
        <v>0</v>
      </c>
      <c r="AD146" s="24">
        <v>0</v>
      </c>
      <c r="AE146" s="24">
        <v>0</v>
      </c>
      <c r="AF146" s="25">
        <f t="shared" si="113"/>
        <v>0</v>
      </c>
      <c r="AG146" s="24">
        <v>309</v>
      </c>
      <c r="AH146" s="24">
        <v>30</v>
      </c>
      <c r="AI146" s="25">
        <f t="shared" si="114"/>
        <v>9.7087378640776698E-2</v>
      </c>
      <c r="AJ146" s="24">
        <v>0</v>
      </c>
      <c r="AK146" s="25">
        <f t="shared" si="115"/>
        <v>0</v>
      </c>
      <c r="AL146" s="24">
        <f t="shared" si="116"/>
        <v>0</v>
      </c>
      <c r="AM146" s="24">
        <v>0</v>
      </c>
      <c r="AN146" s="24">
        <v>0</v>
      </c>
      <c r="AO146" s="25">
        <f t="shared" si="117"/>
        <v>0</v>
      </c>
      <c r="AP146" s="24">
        <v>0</v>
      </c>
      <c r="AQ146" s="22">
        <v>0</v>
      </c>
      <c r="AR146" s="25">
        <f t="shared" si="118"/>
        <v>0</v>
      </c>
      <c r="AS146" s="24">
        <v>0</v>
      </c>
      <c r="AT146" s="24">
        <v>0</v>
      </c>
      <c r="AU146" s="25">
        <f t="shared" si="119"/>
        <v>0</v>
      </c>
      <c r="AV146" s="24">
        <v>0</v>
      </c>
      <c r="AW146" s="24">
        <v>0</v>
      </c>
      <c r="AX146" s="25">
        <f t="shared" si="120"/>
        <v>0</v>
      </c>
      <c r="AY146" s="24">
        <v>0</v>
      </c>
      <c r="AZ146" s="24">
        <v>0</v>
      </c>
      <c r="BA146" s="25">
        <f t="shared" si="121"/>
        <v>0</v>
      </c>
      <c r="BB146" s="24">
        <v>0</v>
      </c>
      <c r="BC146" s="24">
        <v>0</v>
      </c>
      <c r="BD146" s="25">
        <f t="shared" si="122"/>
        <v>0</v>
      </c>
      <c r="BE146" s="24">
        <v>0</v>
      </c>
      <c r="BF146" s="24">
        <v>0</v>
      </c>
      <c r="BG146" s="25">
        <f t="shared" si="123"/>
        <v>0</v>
      </c>
      <c r="BH146" s="24">
        <v>0</v>
      </c>
      <c r="BI146" s="24">
        <v>0</v>
      </c>
      <c r="BJ146" s="25">
        <f t="shared" si="124"/>
        <v>0</v>
      </c>
      <c r="BK146" s="24">
        <v>0</v>
      </c>
      <c r="BL146" s="24">
        <v>0</v>
      </c>
      <c r="BM146" s="25">
        <f t="shared" si="125"/>
        <v>0</v>
      </c>
      <c r="BN146" s="24">
        <v>0</v>
      </c>
      <c r="BO146" s="24">
        <v>0</v>
      </c>
      <c r="BP146" s="25">
        <f t="shared" si="126"/>
        <v>0</v>
      </c>
      <c r="BQ146" s="24">
        <v>0</v>
      </c>
      <c r="BR146" s="26">
        <f t="shared" si="127"/>
        <v>0</v>
      </c>
      <c r="BS146" s="27">
        <v>0</v>
      </c>
      <c r="BT146" s="16"/>
      <c r="BU146" s="16"/>
      <c r="BV146" s="16"/>
      <c r="BW146" s="16"/>
    </row>
    <row r="147" spans="1:75" ht="16.5" customHeight="1" outlineLevel="3" thickBot="1" x14ac:dyDescent="0.3">
      <c r="A147" s="30" t="s">
        <v>175</v>
      </c>
      <c r="B147" s="22">
        <f t="shared" si="103"/>
        <v>430</v>
      </c>
      <c r="C147" s="22">
        <v>0</v>
      </c>
      <c r="D147" s="22">
        <v>0</v>
      </c>
      <c r="E147" s="23">
        <f t="shared" si="104"/>
        <v>0</v>
      </c>
      <c r="F147" s="22">
        <v>0</v>
      </c>
      <c r="G147" s="22">
        <v>0</v>
      </c>
      <c r="H147" s="23">
        <f t="shared" si="105"/>
        <v>0</v>
      </c>
      <c r="I147" s="22">
        <v>0</v>
      </c>
      <c r="J147" s="22">
        <v>0</v>
      </c>
      <c r="K147" s="23">
        <f t="shared" si="106"/>
        <v>0</v>
      </c>
      <c r="L147" s="22">
        <v>0</v>
      </c>
      <c r="M147" s="24">
        <v>0</v>
      </c>
      <c r="N147" s="25">
        <f t="shared" si="107"/>
        <v>0</v>
      </c>
      <c r="O147" s="24">
        <v>0</v>
      </c>
      <c r="P147" s="24">
        <v>0</v>
      </c>
      <c r="Q147" s="25">
        <f t="shared" si="108"/>
        <v>0</v>
      </c>
      <c r="R147" s="24">
        <v>0</v>
      </c>
      <c r="S147" s="24">
        <v>0</v>
      </c>
      <c r="T147" s="25">
        <f t="shared" si="109"/>
        <v>0</v>
      </c>
      <c r="U147" s="24">
        <v>0</v>
      </c>
      <c r="V147" s="24">
        <v>0</v>
      </c>
      <c r="W147" s="25">
        <f t="shared" si="110"/>
        <v>0</v>
      </c>
      <c r="X147" s="24">
        <v>0</v>
      </c>
      <c r="Y147" s="24">
        <v>0</v>
      </c>
      <c r="Z147" s="25">
        <f t="shared" si="111"/>
        <v>0</v>
      </c>
      <c r="AA147" s="24">
        <v>0</v>
      </c>
      <c r="AB147" s="24">
        <v>0</v>
      </c>
      <c r="AC147" s="25">
        <f t="shared" si="112"/>
        <v>0</v>
      </c>
      <c r="AD147" s="24">
        <v>0</v>
      </c>
      <c r="AE147" s="24">
        <v>0</v>
      </c>
      <c r="AF147" s="25">
        <f t="shared" si="113"/>
        <v>0</v>
      </c>
      <c r="AG147" s="24">
        <v>430</v>
      </c>
      <c r="AH147" s="24">
        <v>49</v>
      </c>
      <c r="AI147" s="25">
        <f t="shared" si="114"/>
        <v>0.11395348837209303</v>
      </c>
      <c r="AJ147" s="24">
        <v>0</v>
      </c>
      <c r="AK147" s="25">
        <f t="shared" si="115"/>
        <v>0</v>
      </c>
      <c r="AL147" s="24">
        <f t="shared" si="116"/>
        <v>0</v>
      </c>
      <c r="AM147" s="24">
        <v>0</v>
      </c>
      <c r="AN147" s="24">
        <v>0</v>
      </c>
      <c r="AO147" s="25">
        <f t="shared" si="117"/>
        <v>0</v>
      </c>
      <c r="AP147" s="24">
        <v>0</v>
      </c>
      <c r="AQ147" s="22">
        <v>0</v>
      </c>
      <c r="AR147" s="25">
        <f t="shared" si="118"/>
        <v>0</v>
      </c>
      <c r="AS147" s="24">
        <v>0</v>
      </c>
      <c r="AT147" s="24">
        <v>0</v>
      </c>
      <c r="AU147" s="25">
        <f t="shared" si="119"/>
        <v>0</v>
      </c>
      <c r="AV147" s="24">
        <v>0</v>
      </c>
      <c r="AW147" s="24">
        <v>0</v>
      </c>
      <c r="AX147" s="25">
        <f t="shared" si="120"/>
        <v>0</v>
      </c>
      <c r="AY147" s="24">
        <v>0</v>
      </c>
      <c r="AZ147" s="24">
        <v>0</v>
      </c>
      <c r="BA147" s="25">
        <f t="shared" si="121"/>
        <v>0</v>
      </c>
      <c r="BB147" s="24">
        <v>0</v>
      </c>
      <c r="BC147" s="24">
        <v>0</v>
      </c>
      <c r="BD147" s="25">
        <f t="shared" si="122"/>
        <v>0</v>
      </c>
      <c r="BE147" s="24">
        <v>0</v>
      </c>
      <c r="BF147" s="24">
        <v>0</v>
      </c>
      <c r="BG147" s="25">
        <f t="shared" si="123"/>
        <v>0</v>
      </c>
      <c r="BH147" s="24">
        <v>0</v>
      </c>
      <c r="BI147" s="24">
        <v>0</v>
      </c>
      <c r="BJ147" s="25">
        <f t="shared" si="124"/>
        <v>0</v>
      </c>
      <c r="BK147" s="24">
        <v>0</v>
      </c>
      <c r="BL147" s="24">
        <v>0</v>
      </c>
      <c r="BM147" s="25">
        <f t="shared" si="125"/>
        <v>0</v>
      </c>
      <c r="BN147" s="24">
        <v>0</v>
      </c>
      <c r="BO147" s="24">
        <v>0</v>
      </c>
      <c r="BP147" s="25">
        <f t="shared" si="126"/>
        <v>0</v>
      </c>
      <c r="BQ147" s="24">
        <v>0</v>
      </c>
      <c r="BR147" s="26">
        <f t="shared" si="127"/>
        <v>0</v>
      </c>
      <c r="BS147" s="27">
        <v>0</v>
      </c>
      <c r="BT147" s="16"/>
      <c r="BU147" s="16"/>
      <c r="BV147" s="16"/>
      <c r="BW147" s="16"/>
    </row>
    <row r="148" spans="1:75" ht="16.5" customHeight="1" outlineLevel="3" thickBot="1" x14ac:dyDescent="0.3">
      <c r="A148" s="30" t="s">
        <v>176</v>
      </c>
      <c r="B148" s="22">
        <f t="shared" si="103"/>
        <v>219</v>
      </c>
      <c r="C148" s="22">
        <v>0</v>
      </c>
      <c r="D148" s="22">
        <v>0</v>
      </c>
      <c r="E148" s="23">
        <f t="shared" si="104"/>
        <v>0</v>
      </c>
      <c r="F148" s="22">
        <v>0</v>
      </c>
      <c r="G148" s="22">
        <v>0</v>
      </c>
      <c r="H148" s="23">
        <f t="shared" si="105"/>
        <v>0</v>
      </c>
      <c r="I148" s="22">
        <v>0</v>
      </c>
      <c r="J148" s="22">
        <v>0</v>
      </c>
      <c r="K148" s="23">
        <f t="shared" si="106"/>
        <v>0</v>
      </c>
      <c r="L148" s="22">
        <v>0</v>
      </c>
      <c r="M148" s="24">
        <v>0</v>
      </c>
      <c r="N148" s="25">
        <f t="shared" si="107"/>
        <v>0</v>
      </c>
      <c r="O148" s="24">
        <v>0</v>
      </c>
      <c r="P148" s="24">
        <v>0</v>
      </c>
      <c r="Q148" s="25">
        <f t="shared" si="108"/>
        <v>0</v>
      </c>
      <c r="R148" s="24">
        <v>0</v>
      </c>
      <c r="S148" s="24">
        <v>0</v>
      </c>
      <c r="T148" s="25">
        <f t="shared" si="109"/>
        <v>0</v>
      </c>
      <c r="U148" s="24">
        <v>0</v>
      </c>
      <c r="V148" s="24">
        <v>0</v>
      </c>
      <c r="W148" s="25">
        <f t="shared" si="110"/>
        <v>0</v>
      </c>
      <c r="X148" s="24">
        <v>0</v>
      </c>
      <c r="Y148" s="24">
        <v>0</v>
      </c>
      <c r="Z148" s="25">
        <f t="shared" si="111"/>
        <v>0</v>
      </c>
      <c r="AA148" s="24">
        <v>0</v>
      </c>
      <c r="AB148" s="24">
        <v>0</v>
      </c>
      <c r="AC148" s="25">
        <f t="shared" si="112"/>
        <v>0</v>
      </c>
      <c r="AD148" s="24">
        <v>0</v>
      </c>
      <c r="AE148" s="24">
        <v>0</v>
      </c>
      <c r="AF148" s="25">
        <f t="shared" si="113"/>
        <v>0</v>
      </c>
      <c r="AG148" s="24">
        <v>219</v>
      </c>
      <c r="AH148" s="24">
        <v>23</v>
      </c>
      <c r="AI148" s="25">
        <f t="shared" si="114"/>
        <v>0.1050228310502283</v>
      </c>
      <c r="AJ148" s="24">
        <v>0</v>
      </c>
      <c r="AK148" s="25">
        <f t="shared" si="115"/>
        <v>0</v>
      </c>
      <c r="AL148" s="24">
        <f t="shared" si="116"/>
        <v>0</v>
      </c>
      <c r="AM148" s="24">
        <v>0</v>
      </c>
      <c r="AN148" s="24">
        <v>0</v>
      </c>
      <c r="AO148" s="25">
        <f t="shared" si="117"/>
        <v>0</v>
      </c>
      <c r="AP148" s="24">
        <v>0</v>
      </c>
      <c r="AQ148" s="22">
        <v>0</v>
      </c>
      <c r="AR148" s="25">
        <f t="shared" si="118"/>
        <v>0</v>
      </c>
      <c r="AS148" s="24">
        <v>0</v>
      </c>
      <c r="AT148" s="24">
        <v>0</v>
      </c>
      <c r="AU148" s="25">
        <f t="shared" si="119"/>
        <v>0</v>
      </c>
      <c r="AV148" s="24">
        <v>0</v>
      </c>
      <c r="AW148" s="24">
        <v>0</v>
      </c>
      <c r="AX148" s="25">
        <f t="shared" si="120"/>
        <v>0</v>
      </c>
      <c r="AY148" s="24">
        <v>0</v>
      </c>
      <c r="AZ148" s="24">
        <v>0</v>
      </c>
      <c r="BA148" s="25">
        <f t="shared" si="121"/>
        <v>0</v>
      </c>
      <c r="BB148" s="24">
        <v>0</v>
      </c>
      <c r="BC148" s="24">
        <v>0</v>
      </c>
      <c r="BD148" s="25">
        <f t="shared" si="122"/>
        <v>0</v>
      </c>
      <c r="BE148" s="24">
        <v>0</v>
      </c>
      <c r="BF148" s="24">
        <v>0</v>
      </c>
      <c r="BG148" s="25">
        <f t="shared" si="123"/>
        <v>0</v>
      </c>
      <c r="BH148" s="24">
        <v>0</v>
      </c>
      <c r="BI148" s="24">
        <v>0</v>
      </c>
      <c r="BJ148" s="25">
        <f t="shared" si="124"/>
        <v>0</v>
      </c>
      <c r="BK148" s="24">
        <v>0</v>
      </c>
      <c r="BL148" s="24">
        <v>0</v>
      </c>
      <c r="BM148" s="25">
        <f t="shared" si="125"/>
        <v>0</v>
      </c>
      <c r="BN148" s="24">
        <v>0</v>
      </c>
      <c r="BO148" s="24">
        <v>0</v>
      </c>
      <c r="BP148" s="25">
        <f t="shared" si="126"/>
        <v>0</v>
      </c>
      <c r="BQ148" s="24">
        <v>0</v>
      </c>
      <c r="BR148" s="26">
        <f t="shared" si="127"/>
        <v>0</v>
      </c>
      <c r="BS148" s="27">
        <v>0</v>
      </c>
      <c r="BT148" s="16"/>
      <c r="BU148" s="16"/>
      <c r="BV148" s="16"/>
      <c r="BW148" s="16"/>
    </row>
    <row r="149" spans="1:75" ht="16.5" customHeight="1" outlineLevel="3" thickBot="1" x14ac:dyDescent="0.3">
      <c r="A149" s="30" t="s">
        <v>177</v>
      </c>
      <c r="B149" s="22">
        <f t="shared" si="103"/>
        <v>227</v>
      </c>
      <c r="C149" s="22">
        <v>0</v>
      </c>
      <c r="D149" s="22">
        <v>0</v>
      </c>
      <c r="E149" s="23">
        <f t="shared" si="104"/>
        <v>0</v>
      </c>
      <c r="F149" s="22">
        <v>0</v>
      </c>
      <c r="G149" s="22">
        <v>0</v>
      </c>
      <c r="H149" s="23">
        <f t="shared" si="105"/>
        <v>0</v>
      </c>
      <c r="I149" s="22">
        <v>0</v>
      </c>
      <c r="J149" s="22">
        <v>0</v>
      </c>
      <c r="K149" s="23">
        <f t="shared" si="106"/>
        <v>0</v>
      </c>
      <c r="L149" s="22">
        <v>0</v>
      </c>
      <c r="M149" s="24">
        <v>0</v>
      </c>
      <c r="N149" s="25">
        <f t="shared" si="107"/>
        <v>0</v>
      </c>
      <c r="O149" s="24">
        <v>0</v>
      </c>
      <c r="P149" s="24">
        <v>0</v>
      </c>
      <c r="Q149" s="25">
        <f t="shared" si="108"/>
        <v>0</v>
      </c>
      <c r="R149" s="24">
        <v>0</v>
      </c>
      <c r="S149" s="24">
        <v>0</v>
      </c>
      <c r="T149" s="25">
        <f t="shared" si="109"/>
        <v>0</v>
      </c>
      <c r="U149" s="24">
        <v>0</v>
      </c>
      <c r="V149" s="24">
        <v>0</v>
      </c>
      <c r="W149" s="25">
        <f t="shared" si="110"/>
        <v>0</v>
      </c>
      <c r="X149" s="24">
        <v>0</v>
      </c>
      <c r="Y149" s="24">
        <v>0</v>
      </c>
      <c r="Z149" s="25">
        <f t="shared" si="111"/>
        <v>0</v>
      </c>
      <c r="AA149" s="24">
        <v>0</v>
      </c>
      <c r="AB149" s="24">
        <v>0</v>
      </c>
      <c r="AC149" s="25">
        <f t="shared" si="112"/>
        <v>0</v>
      </c>
      <c r="AD149" s="24">
        <v>0</v>
      </c>
      <c r="AE149" s="24">
        <v>0</v>
      </c>
      <c r="AF149" s="25">
        <f t="shared" si="113"/>
        <v>0</v>
      </c>
      <c r="AG149" s="24">
        <v>227</v>
      </c>
      <c r="AH149" s="24">
        <v>28</v>
      </c>
      <c r="AI149" s="25">
        <f t="shared" si="114"/>
        <v>0.12334801762114538</v>
      </c>
      <c r="AJ149" s="24">
        <v>0</v>
      </c>
      <c r="AK149" s="25">
        <f t="shared" si="115"/>
        <v>0</v>
      </c>
      <c r="AL149" s="24">
        <f t="shared" si="116"/>
        <v>0</v>
      </c>
      <c r="AM149" s="24">
        <v>0</v>
      </c>
      <c r="AN149" s="24">
        <v>0</v>
      </c>
      <c r="AO149" s="25">
        <f t="shared" si="117"/>
        <v>0</v>
      </c>
      <c r="AP149" s="24">
        <v>0</v>
      </c>
      <c r="AQ149" s="22">
        <v>0</v>
      </c>
      <c r="AR149" s="25">
        <f t="shared" si="118"/>
        <v>0</v>
      </c>
      <c r="AS149" s="24">
        <v>0</v>
      </c>
      <c r="AT149" s="24">
        <v>0</v>
      </c>
      <c r="AU149" s="25">
        <f t="shared" si="119"/>
        <v>0</v>
      </c>
      <c r="AV149" s="24">
        <v>0</v>
      </c>
      <c r="AW149" s="24">
        <v>0</v>
      </c>
      <c r="AX149" s="25">
        <f t="shared" si="120"/>
        <v>0</v>
      </c>
      <c r="AY149" s="24">
        <v>0</v>
      </c>
      <c r="AZ149" s="24">
        <v>0</v>
      </c>
      <c r="BA149" s="25">
        <f t="shared" si="121"/>
        <v>0</v>
      </c>
      <c r="BB149" s="24">
        <v>0</v>
      </c>
      <c r="BC149" s="24">
        <v>0</v>
      </c>
      <c r="BD149" s="25">
        <f t="shared" si="122"/>
        <v>0</v>
      </c>
      <c r="BE149" s="24">
        <v>0</v>
      </c>
      <c r="BF149" s="24">
        <v>0</v>
      </c>
      <c r="BG149" s="25">
        <f t="shared" si="123"/>
        <v>0</v>
      </c>
      <c r="BH149" s="24">
        <v>0</v>
      </c>
      <c r="BI149" s="24">
        <v>0</v>
      </c>
      <c r="BJ149" s="25">
        <f t="shared" si="124"/>
        <v>0</v>
      </c>
      <c r="BK149" s="24">
        <v>0</v>
      </c>
      <c r="BL149" s="24">
        <v>0</v>
      </c>
      <c r="BM149" s="25">
        <f t="shared" si="125"/>
        <v>0</v>
      </c>
      <c r="BN149" s="24">
        <v>0</v>
      </c>
      <c r="BO149" s="24">
        <v>0</v>
      </c>
      <c r="BP149" s="25">
        <f t="shared" si="126"/>
        <v>0</v>
      </c>
      <c r="BQ149" s="24">
        <v>0</v>
      </c>
      <c r="BR149" s="26">
        <f t="shared" si="127"/>
        <v>0</v>
      </c>
      <c r="BS149" s="27">
        <v>0</v>
      </c>
      <c r="BT149" s="16"/>
      <c r="BU149" s="16"/>
      <c r="BV149" s="16"/>
      <c r="BW149" s="16"/>
    </row>
    <row r="150" spans="1:75" ht="16.5" customHeight="1" outlineLevel="3" thickBot="1" x14ac:dyDescent="0.3">
      <c r="A150" s="30" t="s">
        <v>178</v>
      </c>
      <c r="B150" s="22">
        <f t="shared" si="103"/>
        <v>56</v>
      </c>
      <c r="C150" s="22">
        <v>0</v>
      </c>
      <c r="D150" s="22">
        <v>0</v>
      </c>
      <c r="E150" s="23">
        <f t="shared" si="104"/>
        <v>0</v>
      </c>
      <c r="F150" s="22">
        <v>0</v>
      </c>
      <c r="G150" s="22">
        <v>0</v>
      </c>
      <c r="H150" s="23">
        <f t="shared" si="105"/>
        <v>0</v>
      </c>
      <c r="I150" s="22">
        <v>0</v>
      </c>
      <c r="J150" s="22">
        <v>0</v>
      </c>
      <c r="K150" s="23">
        <f t="shared" si="106"/>
        <v>0</v>
      </c>
      <c r="L150" s="22">
        <v>0</v>
      </c>
      <c r="M150" s="24">
        <v>0</v>
      </c>
      <c r="N150" s="25">
        <f t="shared" si="107"/>
        <v>0</v>
      </c>
      <c r="O150" s="24">
        <v>0</v>
      </c>
      <c r="P150" s="24">
        <v>0</v>
      </c>
      <c r="Q150" s="25">
        <f t="shared" si="108"/>
        <v>0</v>
      </c>
      <c r="R150" s="24">
        <v>0</v>
      </c>
      <c r="S150" s="24">
        <v>0</v>
      </c>
      <c r="T150" s="25">
        <f t="shared" si="109"/>
        <v>0</v>
      </c>
      <c r="U150" s="24">
        <v>0</v>
      </c>
      <c r="V150" s="24">
        <v>0</v>
      </c>
      <c r="W150" s="25">
        <f t="shared" si="110"/>
        <v>0</v>
      </c>
      <c r="X150" s="24">
        <v>0</v>
      </c>
      <c r="Y150" s="24">
        <v>0</v>
      </c>
      <c r="Z150" s="25">
        <f t="shared" si="111"/>
        <v>0</v>
      </c>
      <c r="AA150" s="24">
        <v>0</v>
      </c>
      <c r="AB150" s="24">
        <v>0</v>
      </c>
      <c r="AC150" s="25">
        <f t="shared" si="112"/>
        <v>0</v>
      </c>
      <c r="AD150" s="24">
        <v>0</v>
      </c>
      <c r="AE150" s="24">
        <v>0</v>
      </c>
      <c r="AF150" s="25">
        <f t="shared" si="113"/>
        <v>0</v>
      </c>
      <c r="AG150" s="24">
        <v>56</v>
      </c>
      <c r="AH150" s="24">
        <v>12</v>
      </c>
      <c r="AI150" s="25">
        <f t="shared" si="114"/>
        <v>0.21428571428571427</v>
      </c>
      <c r="AJ150" s="24">
        <v>0</v>
      </c>
      <c r="AK150" s="25">
        <f t="shared" si="115"/>
        <v>0</v>
      </c>
      <c r="AL150" s="24">
        <f t="shared" si="116"/>
        <v>0</v>
      </c>
      <c r="AM150" s="24">
        <v>0</v>
      </c>
      <c r="AN150" s="24">
        <v>0</v>
      </c>
      <c r="AO150" s="25">
        <f t="shared" si="117"/>
        <v>0</v>
      </c>
      <c r="AP150" s="24">
        <v>0</v>
      </c>
      <c r="AQ150" s="22">
        <v>0</v>
      </c>
      <c r="AR150" s="25">
        <f t="shared" si="118"/>
        <v>0</v>
      </c>
      <c r="AS150" s="24">
        <v>0</v>
      </c>
      <c r="AT150" s="24">
        <v>0</v>
      </c>
      <c r="AU150" s="25">
        <f t="shared" si="119"/>
        <v>0</v>
      </c>
      <c r="AV150" s="24">
        <v>0</v>
      </c>
      <c r="AW150" s="24">
        <v>0</v>
      </c>
      <c r="AX150" s="25">
        <f t="shared" si="120"/>
        <v>0</v>
      </c>
      <c r="AY150" s="24">
        <v>0</v>
      </c>
      <c r="AZ150" s="24">
        <v>0</v>
      </c>
      <c r="BA150" s="25">
        <f t="shared" si="121"/>
        <v>0</v>
      </c>
      <c r="BB150" s="24">
        <v>0</v>
      </c>
      <c r="BC150" s="24">
        <v>0</v>
      </c>
      <c r="BD150" s="25">
        <f t="shared" si="122"/>
        <v>0</v>
      </c>
      <c r="BE150" s="24">
        <v>0</v>
      </c>
      <c r="BF150" s="24">
        <v>0</v>
      </c>
      <c r="BG150" s="25">
        <f t="shared" si="123"/>
        <v>0</v>
      </c>
      <c r="BH150" s="24">
        <v>0</v>
      </c>
      <c r="BI150" s="24">
        <v>0</v>
      </c>
      <c r="BJ150" s="25">
        <f t="shared" si="124"/>
        <v>0</v>
      </c>
      <c r="BK150" s="24">
        <v>0</v>
      </c>
      <c r="BL150" s="24">
        <v>0</v>
      </c>
      <c r="BM150" s="25">
        <f t="shared" si="125"/>
        <v>0</v>
      </c>
      <c r="BN150" s="24">
        <v>0</v>
      </c>
      <c r="BO150" s="24">
        <v>0</v>
      </c>
      <c r="BP150" s="25">
        <f t="shared" si="126"/>
        <v>0</v>
      </c>
      <c r="BQ150" s="24">
        <v>0</v>
      </c>
      <c r="BR150" s="26">
        <f t="shared" si="127"/>
        <v>0</v>
      </c>
      <c r="BS150" s="27">
        <v>0</v>
      </c>
      <c r="BT150" s="16"/>
      <c r="BU150" s="16"/>
      <c r="BV150" s="16"/>
      <c r="BW150" s="16"/>
    </row>
    <row r="151" spans="1:75" ht="16.5" customHeight="1" outlineLevel="3" thickBot="1" x14ac:dyDescent="0.3">
      <c r="A151" s="30" t="s">
        <v>179</v>
      </c>
      <c r="B151" s="22">
        <f t="shared" si="103"/>
        <v>379</v>
      </c>
      <c r="C151" s="22">
        <v>0</v>
      </c>
      <c r="D151" s="22">
        <v>0</v>
      </c>
      <c r="E151" s="23">
        <f t="shared" si="104"/>
        <v>0</v>
      </c>
      <c r="F151" s="22">
        <v>0</v>
      </c>
      <c r="G151" s="22">
        <v>0</v>
      </c>
      <c r="H151" s="23">
        <f t="shared" si="105"/>
        <v>0</v>
      </c>
      <c r="I151" s="22">
        <v>0</v>
      </c>
      <c r="J151" s="22">
        <v>0</v>
      </c>
      <c r="K151" s="23">
        <f t="shared" si="106"/>
        <v>0</v>
      </c>
      <c r="L151" s="22">
        <v>0</v>
      </c>
      <c r="M151" s="24">
        <v>0</v>
      </c>
      <c r="N151" s="25">
        <f t="shared" si="107"/>
        <v>0</v>
      </c>
      <c r="O151" s="24">
        <v>0</v>
      </c>
      <c r="P151" s="24">
        <v>0</v>
      </c>
      <c r="Q151" s="25">
        <f t="shared" si="108"/>
        <v>0</v>
      </c>
      <c r="R151" s="24">
        <v>0</v>
      </c>
      <c r="S151" s="24">
        <v>0</v>
      </c>
      <c r="T151" s="25">
        <f t="shared" si="109"/>
        <v>0</v>
      </c>
      <c r="U151" s="24">
        <v>0</v>
      </c>
      <c r="V151" s="24">
        <v>0</v>
      </c>
      <c r="W151" s="25">
        <f t="shared" si="110"/>
        <v>0</v>
      </c>
      <c r="X151" s="24">
        <v>0</v>
      </c>
      <c r="Y151" s="24">
        <v>0</v>
      </c>
      <c r="Z151" s="25">
        <f t="shared" si="111"/>
        <v>0</v>
      </c>
      <c r="AA151" s="24">
        <v>0</v>
      </c>
      <c r="AB151" s="24">
        <v>0</v>
      </c>
      <c r="AC151" s="25">
        <f t="shared" si="112"/>
        <v>0</v>
      </c>
      <c r="AD151" s="24">
        <v>0</v>
      </c>
      <c r="AE151" s="24">
        <v>0</v>
      </c>
      <c r="AF151" s="25">
        <f t="shared" si="113"/>
        <v>0</v>
      </c>
      <c r="AG151" s="24">
        <v>379</v>
      </c>
      <c r="AH151" s="24">
        <v>45</v>
      </c>
      <c r="AI151" s="25">
        <f t="shared" si="114"/>
        <v>0.11873350923482849</v>
      </c>
      <c r="AJ151" s="24">
        <v>0</v>
      </c>
      <c r="AK151" s="25">
        <f t="shared" si="115"/>
        <v>0</v>
      </c>
      <c r="AL151" s="24">
        <f t="shared" si="116"/>
        <v>0</v>
      </c>
      <c r="AM151" s="24">
        <v>0</v>
      </c>
      <c r="AN151" s="24">
        <v>0</v>
      </c>
      <c r="AO151" s="25">
        <f t="shared" si="117"/>
        <v>0</v>
      </c>
      <c r="AP151" s="24">
        <v>0</v>
      </c>
      <c r="AQ151" s="22">
        <v>0</v>
      </c>
      <c r="AR151" s="25">
        <f t="shared" si="118"/>
        <v>0</v>
      </c>
      <c r="AS151" s="24">
        <v>0</v>
      </c>
      <c r="AT151" s="24">
        <v>0</v>
      </c>
      <c r="AU151" s="25">
        <f t="shared" si="119"/>
        <v>0</v>
      </c>
      <c r="AV151" s="24">
        <v>0</v>
      </c>
      <c r="AW151" s="24">
        <v>0</v>
      </c>
      <c r="AX151" s="25">
        <f t="shared" si="120"/>
        <v>0</v>
      </c>
      <c r="AY151" s="24">
        <v>0</v>
      </c>
      <c r="AZ151" s="24">
        <v>0</v>
      </c>
      <c r="BA151" s="25">
        <f t="shared" si="121"/>
        <v>0</v>
      </c>
      <c r="BB151" s="24">
        <v>0</v>
      </c>
      <c r="BC151" s="24">
        <v>0</v>
      </c>
      <c r="BD151" s="25">
        <f t="shared" si="122"/>
        <v>0</v>
      </c>
      <c r="BE151" s="24">
        <v>0</v>
      </c>
      <c r="BF151" s="24">
        <v>0</v>
      </c>
      <c r="BG151" s="25">
        <f t="shared" si="123"/>
        <v>0</v>
      </c>
      <c r="BH151" s="24">
        <v>0</v>
      </c>
      <c r="BI151" s="24">
        <v>0</v>
      </c>
      <c r="BJ151" s="25">
        <f t="shared" si="124"/>
        <v>0</v>
      </c>
      <c r="BK151" s="24">
        <v>0</v>
      </c>
      <c r="BL151" s="24">
        <v>0</v>
      </c>
      <c r="BM151" s="25">
        <f t="shared" si="125"/>
        <v>0</v>
      </c>
      <c r="BN151" s="24">
        <v>0</v>
      </c>
      <c r="BO151" s="24">
        <v>0</v>
      </c>
      <c r="BP151" s="25">
        <f t="shared" si="126"/>
        <v>0</v>
      </c>
      <c r="BQ151" s="24">
        <v>0</v>
      </c>
      <c r="BR151" s="26">
        <f t="shared" si="127"/>
        <v>0</v>
      </c>
      <c r="BS151" s="27">
        <v>0</v>
      </c>
      <c r="BT151" s="16"/>
      <c r="BU151" s="16"/>
      <c r="BV151" s="16"/>
      <c r="BW151" s="16"/>
    </row>
    <row r="152" spans="1:75" ht="16.5" customHeight="1" outlineLevel="3" thickBot="1" x14ac:dyDescent="0.3">
      <c r="A152" s="30" t="s">
        <v>180</v>
      </c>
      <c r="B152" s="22">
        <f t="shared" si="103"/>
        <v>214</v>
      </c>
      <c r="C152" s="22">
        <v>0</v>
      </c>
      <c r="D152" s="22">
        <v>0</v>
      </c>
      <c r="E152" s="23">
        <f t="shared" si="104"/>
        <v>0</v>
      </c>
      <c r="F152" s="22">
        <v>0</v>
      </c>
      <c r="G152" s="22">
        <v>0</v>
      </c>
      <c r="H152" s="23">
        <f t="shared" si="105"/>
        <v>0</v>
      </c>
      <c r="I152" s="22">
        <v>0</v>
      </c>
      <c r="J152" s="22">
        <v>0</v>
      </c>
      <c r="K152" s="23">
        <f t="shared" si="106"/>
        <v>0</v>
      </c>
      <c r="L152" s="22">
        <v>0</v>
      </c>
      <c r="M152" s="24">
        <v>0</v>
      </c>
      <c r="N152" s="25">
        <f t="shared" si="107"/>
        <v>0</v>
      </c>
      <c r="O152" s="24">
        <v>0</v>
      </c>
      <c r="P152" s="24">
        <v>0</v>
      </c>
      <c r="Q152" s="25">
        <f t="shared" si="108"/>
        <v>0</v>
      </c>
      <c r="R152" s="24">
        <v>0</v>
      </c>
      <c r="S152" s="24">
        <v>0</v>
      </c>
      <c r="T152" s="25">
        <f t="shared" si="109"/>
        <v>0</v>
      </c>
      <c r="U152" s="24">
        <v>0</v>
      </c>
      <c r="V152" s="24">
        <v>0</v>
      </c>
      <c r="W152" s="25">
        <f t="shared" si="110"/>
        <v>0</v>
      </c>
      <c r="X152" s="24">
        <v>0</v>
      </c>
      <c r="Y152" s="24">
        <v>0</v>
      </c>
      <c r="Z152" s="25">
        <f t="shared" si="111"/>
        <v>0</v>
      </c>
      <c r="AA152" s="24">
        <v>0</v>
      </c>
      <c r="AB152" s="24">
        <v>0</v>
      </c>
      <c r="AC152" s="25">
        <f t="shared" si="112"/>
        <v>0</v>
      </c>
      <c r="AD152" s="24">
        <v>0</v>
      </c>
      <c r="AE152" s="24">
        <v>0</v>
      </c>
      <c r="AF152" s="25">
        <f t="shared" si="113"/>
        <v>0</v>
      </c>
      <c r="AG152" s="24">
        <v>214</v>
      </c>
      <c r="AH152" s="24">
        <v>31</v>
      </c>
      <c r="AI152" s="25">
        <f t="shared" si="114"/>
        <v>0.14485981308411214</v>
      </c>
      <c r="AJ152" s="24">
        <v>0</v>
      </c>
      <c r="AK152" s="25">
        <f t="shared" si="115"/>
        <v>0</v>
      </c>
      <c r="AL152" s="24">
        <f t="shared" si="116"/>
        <v>0</v>
      </c>
      <c r="AM152" s="24">
        <v>0</v>
      </c>
      <c r="AN152" s="24">
        <v>0</v>
      </c>
      <c r="AO152" s="25">
        <f t="shared" si="117"/>
        <v>0</v>
      </c>
      <c r="AP152" s="24">
        <v>0</v>
      </c>
      <c r="AQ152" s="22">
        <v>0</v>
      </c>
      <c r="AR152" s="25">
        <f t="shared" si="118"/>
        <v>0</v>
      </c>
      <c r="AS152" s="24">
        <v>0</v>
      </c>
      <c r="AT152" s="24">
        <v>0</v>
      </c>
      <c r="AU152" s="25">
        <f t="shared" si="119"/>
        <v>0</v>
      </c>
      <c r="AV152" s="24">
        <v>0</v>
      </c>
      <c r="AW152" s="24">
        <v>0</v>
      </c>
      <c r="AX152" s="25">
        <f t="shared" si="120"/>
        <v>0</v>
      </c>
      <c r="AY152" s="24">
        <v>0</v>
      </c>
      <c r="AZ152" s="24">
        <v>0</v>
      </c>
      <c r="BA152" s="25">
        <f t="shared" si="121"/>
        <v>0</v>
      </c>
      <c r="BB152" s="24">
        <v>0</v>
      </c>
      <c r="BC152" s="24">
        <v>0</v>
      </c>
      <c r="BD152" s="25">
        <f t="shared" si="122"/>
        <v>0</v>
      </c>
      <c r="BE152" s="24">
        <v>0</v>
      </c>
      <c r="BF152" s="24">
        <v>0</v>
      </c>
      <c r="BG152" s="25">
        <f t="shared" si="123"/>
        <v>0</v>
      </c>
      <c r="BH152" s="24">
        <v>0</v>
      </c>
      <c r="BI152" s="24">
        <v>0</v>
      </c>
      <c r="BJ152" s="25">
        <f t="shared" si="124"/>
        <v>0</v>
      </c>
      <c r="BK152" s="24">
        <v>0</v>
      </c>
      <c r="BL152" s="24">
        <v>0</v>
      </c>
      <c r="BM152" s="25">
        <f t="shared" si="125"/>
        <v>0</v>
      </c>
      <c r="BN152" s="24">
        <v>0</v>
      </c>
      <c r="BO152" s="24">
        <v>0</v>
      </c>
      <c r="BP152" s="25">
        <f t="shared" si="126"/>
        <v>0</v>
      </c>
      <c r="BQ152" s="24">
        <v>0</v>
      </c>
      <c r="BR152" s="26">
        <f t="shared" si="127"/>
        <v>0</v>
      </c>
      <c r="BS152" s="27">
        <v>0</v>
      </c>
      <c r="BT152" s="16"/>
      <c r="BU152" s="16"/>
      <c r="BV152" s="16"/>
      <c r="BW152" s="16"/>
    </row>
    <row r="153" spans="1:75" ht="16.5" customHeight="1" outlineLevel="3" thickBot="1" x14ac:dyDescent="0.3">
      <c r="A153" s="30" t="s">
        <v>181</v>
      </c>
      <c r="B153" s="22">
        <f t="shared" si="103"/>
        <v>248</v>
      </c>
      <c r="C153" s="22">
        <v>0</v>
      </c>
      <c r="D153" s="22">
        <v>0</v>
      </c>
      <c r="E153" s="23">
        <f t="shared" si="104"/>
        <v>0</v>
      </c>
      <c r="F153" s="22">
        <v>0</v>
      </c>
      <c r="G153" s="22">
        <v>0</v>
      </c>
      <c r="H153" s="23">
        <f t="shared" si="105"/>
        <v>0</v>
      </c>
      <c r="I153" s="22">
        <v>0</v>
      </c>
      <c r="J153" s="22">
        <v>0</v>
      </c>
      <c r="K153" s="23">
        <f t="shared" si="106"/>
        <v>0</v>
      </c>
      <c r="L153" s="22">
        <v>0</v>
      </c>
      <c r="M153" s="24">
        <v>0</v>
      </c>
      <c r="N153" s="25">
        <f t="shared" si="107"/>
        <v>0</v>
      </c>
      <c r="O153" s="24">
        <v>0</v>
      </c>
      <c r="P153" s="24">
        <v>0</v>
      </c>
      <c r="Q153" s="25">
        <f t="shared" si="108"/>
        <v>0</v>
      </c>
      <c r="R153" s="24">
        <v>0</v>
      </c>
      <c r="S153" s="24">
        <v>0</v>
      </c>
      <c r="T153" s="25">
        <f t="shared" si="109"/>
        <v>0</v>
      </c>
      <c r="U153" s="24">
        <v>0</v>
      </c>
      <c r="V153" s="24">
        <v>0</v>
      </c>
      <c r="W153" s="25">
        <f t="shared" si="110"/>
        <v>0</v>
      </c>
      <c r="X153" s="24">
        <v>0</v>
      </c>
      <c r="Y153" s="24">
        <v>0</v>
      </c>
      <c r="Z153" s="25">
        <f t="shared" si="111"/>
        <v>0</v>
      </c>
      <c r="AA153" s="24">
        <v>0</v>
      </c>
      <c r="AB153" s="24">
        <v>0</v>
      </c>
      <c r="AC153" s="25">
        <f t="shared" si="112"/>
        <v>0</v>
      </c>
      <c r="AD153" s="24">
        <v>0</v>
      </c>
      <c r="AE153" s="24">
        <v>0</v>
      </c>
      <c r="AF153" s="25">
        <f t="shared" si="113"/>
        <v>0</v>
      </c>
      <c r="AG153" s="24">
        <v>248</v>
      </c>
      <c r="AH153" s="24">
        <v>34</v>
      </c>
      <c r="AI153" s="25">
        <f t="shared" si="114"/>
        <v>0.13709677419354838</v>
      </c>
      <c r="AJ153" s="24">
        <v>0</v>
      </c>
      <c r="AK153" s="25">
        <f t="shared" si="115"/>
        <v>0</v>
      </c>
      <c r="AL153" s="24">
        <f t="shared" si="116"/>
        <v>0</v>
      </c>
      <c r="AM153" s="24">
        <v>0</v>
      </c>
      <c r="AN153" s="24">
        <v>0</v>
      </c>
      <c r="AO153" s="25">
        <f t="shared" si="117"/>
        <v>0</v>
      </c>
      <c r="AP153" s="24">
        <v>0</v>
      </c>
      <c r="AQ153" s="22">
        <v>0</v>
      </c>
      <c r="AR153" s="25">
        <f t="shared" si="118"/>
        <v>0</v>
      </c>
      <c r="AS153" s="24">
        <v>0</v>
      </c>
      <c r="AT153" s="24">
        <v>0</v>
      </c>
      <c r="AU153" s="25">
        <f t="shared" si="119"/>
        <v>0</v>
      </c>
      <c r="AV153" s="24">
        <v>0</v>
      </c>
      <c r="AW153" s="24">
        <v>0</v>
      </c>
      <c r="AX153" s="25">
        <f t="shared" si="120"/>
        <v>0</v>
      </c>
      <c r="AY153" s="24">
        <v>0</v>
      </c>
      <c r="AZ153" s="24">
        <v>0</v>
      </c>
      <c r="BA153" s="25">
        <f t="shared" si="121"/>
        <v>0</v>
      </c>
      <c r="BB153" s="24">
        <v>0</v>
      </c>
      <c r="BC153" s="24">
        <v>0</v>
      </c>
      <c r="BD153" s="25">
        <f t="shared" si="122"/>
        <v>0</v>
      </c>
      <c r="BE153" s="24">
        <v>0</v>
      </c>
      <c r="BF153" s="24">
        <v>0</v>
      </c>
      <c r="BG153" s="25">
        <f t="shared" si="123"/>
        <v>0</v>
      </c>
      <c r="BH153" s="24">
        <v>0</v>
      </c>
      <c r="BI153" s="24">
        <v>0</v>
      </c>
      <c r="BJ153" s="25">
        <f t="shared" si="124"/>
        <v>0</v>
      </c>
      <c r="BK153" s="24">
        <v>0</v>
      </c>
      <c r="BL153" s="24">
        <v>0</v>
      </c>
      <c r="BM153" s="25">
        <f t="shared" si="125"/>
        <v>0</v>
      </c>
      <c r="BN153" s="24">
        <v>0</v>
      </c>
      <c r="BO153" s="24">
        <v>0</v>
      </c>
      <c r="BP153" s="25">
        <f t="shared" si="126"/>
        <v>0</v>
      </c>
      <c r="BQ153" s="24">
        <v>0</v>
      </c>
      <c r="BR153" s="26">
        <f t="shared" si="127"/>
        <v>0</v>
      </c>
      <c r="BS153" s="27">
        <v>0</v>
      </c>
      <c r="BT153" s="16"/>
      <c r="BU153" s="16"/>
      <c r="BV153" s="16"/>
      <c r="BW153" s="16"/>
    </row>
    <row r="154" spans="1:75" ht="16.5" customHeight="1" outlineLevel="3" thickBot="1" x14ac:dyDescent="0.3">
      <c r="A154" s="30" t="s">
        <v>182</v>
      </c>
      <c r="B154" s="22">
        <f t="shared" si="103"/>
        <v>385</v>
      </c>
      <c r="C154" s="22">
        <v>0</v>
      </c>
      <c r="D154" s="22">
        <v>0</v>
      </c>
      <c r="E154" s="23">
        <f t="shared" si="104"/>
        <v>0</v>
      </c>
      <c r="F154" s="22">
        <v>0</v>
      </c>
      <c r="G154" s="22">
        <v>0</v>
      </c>
      <c r="H154" s="23">
        <f t="shared" si="105"/>
        <v>0</v>
      </c>
      <c r="I154" s="22">
        <v>0</v>
      </c>
      <c r="J154" s="22">
        <v>0</v>
      </c>
      <c r="K154" s="23">
        <f t="shared" si="106"/>
        <v>0</v>
      </c>
      <c r="L154" s="22">
        <v>0</v>
      </c>
      <c r="M154" s="24">
        <v>0</v>
      </c>
      <c r="N154" s="25">
        <f t="shared" si="107"/>
        <v>0</v>
      </c>
      <c r="O154" s="24">
        <v>0</v>
      </c>
      <c r="P154" s="24">
        <v>0</v>
      </c>
      <c r="Q154" s="25">
        <f t="shared" si="108"/>
        <v>0</v>
      </c>
      <c r="R154" s="24">
        <v>0</v>
      </c>
      <c r="S154" s="24">
        <v>0</v>
      </c>
      <c r="T154" s="25">
        <f t="shared" si="109"/>
        <v>0</v>
      </c>
      <c r="U154" s="24">
        <v>0</v>
      </c>
      <c r="V154" s="24">
        <v>0</v>
      </c>
      <c r="W154" s="25">
        <f t="shared" si="110"/>
        <v>0</v>
      </c>
      <c r="X154" s="24">
        <v>0</v>
      </c>
      <c r="Y154" s="24">
        <v>0</v>
      </c>
      <c r="Z154" s="25">
        <f t="shared" si="111"/>
        <v>0</v>
      </c>
      <c r="AA154" s="24">
        <v>0</v>
      </c>
      <c r="AB154" s="24">
        <v>0</v>
      </c>
      <c r="AC154" s="25">
        <f t="shared" si="112"/>
        <v>0</v>
      </c>
      <c r="AD154" s="24">
        <v>0</v>
      </c>
      <c r="AE154" s="24">
        <v>0</v>
      </c>
      <c r="AF154" s="25">
        <f t="shared" si="113"/>
        <v>0</v>
      </c>
      <c r="AG154" s="24">
        <v>385</v>
      </c>
      <c r="AH154" s="24">
        <v>110</v>
      </c>
      <c r="AI154" s="25">
        <f t="shared" si="114"/>
        <v>0.2857142857142857</v>
      </c>
      <c r="AJ154" s="24">
        <v>0</v>
      </c>
      <c r="AK154" s="25">
        <f t="shared" si="115"/>
        <v>0</v>
      </c>
      <c r="AL154" s="24">
        <f t="shared" si="116"/>
        <v>0</v>
      </c>
      <c r="AM154" s="24">
        <v>0</v>
      </c>
      <c r="AN154" s="24">
        <v>0</v>
      </c>
      <c r="AO154" s="25">
        <f t="shared" si="117"/>
        <v>0</v>
      </c>
      <c r="AP154" s="24">
        <v>0</v>
      </c>
      <c r="AQ154" s="22">
        <v>0</v>
      </c>
      <c r="AR154" s="25">
        <f t="shared" si="118"/>
        <v>0</v>
      </c>
      <c r="AS154" s="24">
        <v>0</v>
      </c>
      <c r="AT154" s="24">
        <v>0</v>
      </c>
      <c r="AU154" s="25">
        <f t="shared" si="119"/>
        <v>0</v>
      </c>
      <c r="AV154" s="24">
        <v>0</v>
      </c>
      <c r="AW154" s="24">
        <v>0</v>
      </c>
      <c r="AX154" s="25">
        <f t="shared" si="120"/>
        <v>0</v>
      </c>
      <c r="AY154" s="24">
        <v>0</v>
      </c>
      <c r="AZ154" s="24">
        <v>0</v>
      </c>
      <c r="BA154" s="25">
        <f t="shared" si="121"/>
        <v>0</v>
      </c>
      <c r="BB154" s="24">
        <v>0</v>
      </c>
      <c r="BC154" s="24">
        <v>0</v>
      </c>
      <c r="BD154" s="25">
        <f t="shared" si="122"/>
        <v>0</v>
      </c>
      <c r="BE154" s="24">
        <v>0</v>
      </c>
      <c r="BF154" s="24">
        <v>0</v>
      </c>
      <c r="BG154" s="25">
        <f t="shared" si="123"/>
        <v>0</v>
      </c>
      <c r="BH154" s="24">
        <v>0</v>
      </c>
      <c r="BI154" s="24">
        <v>0</v>
      </c>
      <c r="BJ154" s="25">
        <f t="shared" si="124"/>
        <v>0</v>
      </c>
      <c r="BK154" s="24">
        <v>0</v>
      </c>
      <c r="BL154" s="24">
        <v>0</v>
      </c>
      <c r="BM154" s="25">
        <f t="shared" si="125"/>
        <v>0</v>
      </c>
      <c r="BN154" s="24">
        <v>0</v>
      </c>
      <c r="BO154" s="24">
        <v>0</v>
      </c>
      <c r="BP154" s="25">
        <f t="shared" si="126"/>
        <v>0</v>
      </c>
      <c r="BQ154" s="24">
        <v>0</v>
      </c>
      <c r="BR154" s="26">
        <f t="shared" si="127"/>
        <v>0</v>
      </c>
      <c r="BS154" s="27">
        <v>0</v>
      </c>
      <c r="BT154" s="16"/>
      <c r="BU154" s="16"/>
      <c r="BV154" s="16"/>
      <c r="BW154" s="16"/>
    </row>
    <row r="155" spans="1:75" ht="16.5" customHeight="1" outlineLevel="3" thickBot="1" x14ac:dyDescent="0.3">
      <c r="A155" s="30" t="s">
        <v>183</v>
      </c>
      <c r="B155" s="22">
        <f t="shared" si="103"/>
        <v>334</v>
      </c>
      <c r="C155" s="22">
        <v>0</v>
      </c>
      <c r="D155" s="22">
        <v>0</v>
      </c>
      <c r="E155" s="23">
        <f t="shared" si="104"/>
        <v>0</v>
      </c>
      <c r="F155" s="22">
        <v>0</v>
      </c>
      <c r="G155" s="22">
        <v>0</v>
      </c>
      <c r="H155" s="23">
        <f t="shared" si="105"/>
        <v>0</v>
      </c>
      <c r="I155" s="22">
        <v>0</v>
      </c>
      <c r="J155" s="22">
        <v>0</v>
      </c>
      <c r="K155" s="23">
        <f t="shared" si="106"/>
        <v>0</v>
      </c>
      <c r="L155" s="22">
        <v>0</v>
      </c>
      <c r="M155" s="24">
        <v>0</v>
      </c>
      <c r="N155" s="25">
        <f t="shared" si="107"/>
        <v>0</v>
      </c>
      <c r="O155" s="24">
        <v>0</v>
      </c>
      <c r="P155" s="24">
        <v>0</v>
      </c>
      <c r="Q155" s="25">
        <f t="shared" si="108"/>
        <v>0</v>
      </c>
      <c r="R155" s="24">
        <v>0</v>
      </c>
      <c r="S155" s="24">
        <v>0</v>
      </c>
      <c r="T155" s="25">
        <f t="shared" si="109"/>
        <v>0</v>
      </c>
      <c r="U155" s="24">
        <v>0</v>
      </c>
      <c r="V155" s="24">
        <v>0</v>
      </c>
      <c r="W155" s="25">
        <f t="shared" si="110"/>
        <v>0</v>
      </c>
      <c r="X155" s="24">
        <v>0</v>
      </c>
      <c r="Y155" s="24">
        <v>0</v>
      </c>
      <c r="Z155" s="25">
        <f t="shared" si="111"/>
        <v>0</v>
      </c>
      <c r="AA155" s="24">
        <v>0</v>
      </c>
      <c r="AB155" s="24">
        <v>0</v>
      </c>
      <c r="AC155" s="25">
        <f t="shared" si="112"/>
        <v>0</v>
      </c>
      <c r="AD155" s="24">
        <v>0</v>
      </c>
      <c r="AE155" s="24">
        <v>0</v>
      </c>
      <c r="AF155" s="25">
        <f t="shared" si="113"/>
        <v>0</v>
      </c>
      <c r="AG155" s="24">
        <v>334</v>
      </c>
      <c r="AH155" s="24">
        <v>69</v>
      </c>
      <c r="AI155" s="25">
        <f t="shared" si="114"/>
        <v>0.20658682634730538</v>
      </c>
      <c r="AJ155" s="24">
        <v>0</v>
      </c>
      <c r="AK155" s="25">
        <f t="shared" si="115"/>
        <v>0</v>
      </c>
      <c r="AL155" s="24">
        <f t="shared" si="116"/>
        <v>0</v>
      </c>
      <c r="AM155" s="24">
        <v>0</v>
      </c>
      <c r="AN155" s="24">
        <v>0</v>
      </c>
      <c r="AO155" s="25">
        <f t="shared" si="117"/>
        <v>0</v>
      </c>
      <c r="AP155" s="24">
        <v>0</v>
      </c>
      <c r="AQ155" s="22">
        <v>0</v>
      </c>
      <c r="AR155" s="25">
        <f t="shared" si="118"/>
        <v>0</v>
      </c>
      <c r="AS155" s="24">
        <v>0</v>
      </c>
      <c r="AT155" s="24">
        <v>0</v>
      </c>
      <c r="AU155" s="25">
        <f t="shared" si="119"/>
        <v>0</v>
      </c>
      <c r="AV155" s="24">
        <v>0</v>
      </c>
      <c r="AW155" s="24">
        <v>0</v>
      </c>
      <c r="AX155" s="25">
        <f t="shared" si="120"/>
        <v>0</v>
      </c>
      <c r="AY155" s="24">
        <v>0</v>
      </c>
      <c r="AZ155" s="24">
        <v>0</v>
      </c>
      <c r="BA155" s="25">
        <f t="shared" si="121"/>
        <v>0</v>
      </c>
      <c r="BB155" s="24">
        <v>0</v>
      </c>
      <c r="BC155" s="24">
        <v>0</v>
      </c>
      <c r="BD155" s="25">
        <f t="shared" si="122"/>
        <v>0</v>
      </c>
      <c r="BE155" s="24">
        <v>0</v>
      </c>
      <c r="BF155" s="24">
        <v>0</v>
      </c>
      <c r="BG155" s="25">
        <f t="shared" si="123"/>
        <v>0</v>
      </c>
      <c r="BH155" s="24">
        <v>0</v>
      </c>
      <c r="BI155" s="24">
        <v>0</v>
      </c>
      <c r="BJ155" s="25">
        <f t="shared" si="124"/>
        <v>0</v>
      </c>
      <c r="BK155" s="24">
        <v>0</v>
      </c>
      <c r="BL155" s="24">
        <v>0</v>
      </c>
      <c r="BM155" s="25">
        <f t="shared" si="125"/>
        <v>0</v>
      </c>
      <c r="BN155" s="24">
        <v>0</v>
      </c>
      <c r="BO155" s="24">
        <v>0</v>
      </c>
      <c r="BP155" s="25">
        <f t="shared" si="126"/>
        <v>0</v>
      </c>
      <c r="BQ155" s="24">
        <v>0</v>
      </c>
      <c r="BR155" s="26">
        <f t="shared" si="127"/>
        <v>0</v>
      </c>
      <c r="BS155" s="27">
        <v>0</v>
      </c>
      <c r="BT155" s="16"/>
      <c r="BU155" s="16"/>
      <c r="BV155" s="16"/>
      <c r="BW155" s="16"/>
    </row>
    <row r="156" spans="1:75" ht="16.5" customHeight="1" outlineLevel="3" thickBot="1" x14ac:dyDescent="0.3">
      <c r="A156" s="30" t="s">
        <v>184</v>
      </c>
      <c r="B156" s="22">
        <f t="shared" si="103"/>
        <v>272</v>
      </c>
      <c r="C156" s="22">
        <v>0</v>
      </c>
      <c r="D156" s="22">
        <v>0</v>
      </c>
      <c r="E156" s="23">
        <f t="shared" si="104"/>
        <v>0</v>
      </c>
      <c r="F156" s="22">
        <v>0</v>
      </c>
      <c r="G156" s="22">
        <v>0</v>
      </c>
      <c r="H156" s="23">
        <f t="shared" si="105"/>
        <v>0</v>
      </c>
      <c r="I156" s="22">
        <v>0</v>
      </c>
      <c r="J156" s="22">
        <v>0</v>
      </c>
      <c r="K156" s="23">
        <f t="shared" si="106"/>
        <v>0</v>
      </c>
      <c r="L156" s="22">
        <v>0</v>
      </c>
      <c r="M156" s="24">
        <v>0</v>
      </c>
      <c r="N156" s="25">
        <f t="shared" si="107"/>
        <v>0</v>
      </c>
      <c r="O156" s="24">
        <v>0</v>
      </c>
      <c r="P156" s="24">
        <v>0</v>
      </c>
      <c r="Q156" s="25">
        <f t="shared" si="108"/>
        <v>0</v>
      </c>
      <c r="R156" s="24">
        <v>0</v>
      </c>
      <c r="S156" s="24">
        <v>0</v>
      </c>
      <c r="T156" s="25">
        <f t="shared" si="109"/>
        <v>0</v>
      </c>
      <c r="U156" s="24">
        <v>0</v>
      </c>
      <c r="V156" s="24">
        <v>0</v>
      </c>
      <c r="W156" s="25">
        <f t="shared" si="110"/>
        <v>0</v>
      </c>
      <c r="X156" s="24">
        <v>0</v>
      </c>
      <c r="Y156" s="24">
        <v>0</v>
      </c>
      <c r="Z156" s="25">
        <f t="shared" si="111"/>
        <v>0</v>
      </c>
      <c r="AA156" s="24">
        <v>0</v>
      </c>
      <c r="AB156" s="24">
        <v>0</v>
      </c>
      <c r="AC156" s="25">
        <f t="shared" si="112"/>
        <v>0</v>
      </c>
      <c r="AD156" s="24">
        <v>0</v>
      </c>
      <c r="AE156" s="24">
        <v>0</v>
      </c>
      <c r="AF156" s="25">
        <f t="shared" si="113"/>
        <v>0</v>
      </c>
      <c r="AG156" s="24">
        <v>272</v>
      </c>
      <c r="AH156" s="24">
        <v>54</v>
      </c>
      <c r="AI156" s="25">
        <f t="shared" si="114"/>
        <v>0.19852941176470587</v>
      </c>
      <c r="AJ156" s="24">
        <v>0</v>
      </c>
      <c r="AK156" s="25">
        <f t="shared" si="115"/>
        <v>0</v>
      </c>
      <c r="AL156" s="24">
        <f t="shared" si="116"/>
        <v>0</v>
      </c>
      <c r="AM156" s="24">
        <v>0</v>
      </c>
      <c r="AN156" s="24">
        <v>0</v>
      </c>
      <c r="AO156" s="25">
        <f t="shared" si="117"/>
        <v>0</v>
      </c>
      <c r="AP156" s="24">
        <v>0</v>
      </c>
      <c r="AQ156" s="22">
        <v>0</v>
      </c>
      <c r="AR156" s="25">
        <f t="shared" si="118"/>
        <v>0</v>
      </c>
      <c r="AS156" s="24">
        <v>0</v>
      </c>
      <c r="AT156" s="24">
        <v>0</v>
      </c>
      <c r="AU156" s="25">
        <f t="shared" si="119"/>
        <v>0</v>
      </c>
      <c r="AV156" s="24">
        <v>0</v>
      </c>
      <c r="AW156" s="24">
        <v>0</v>
      </c>
      <c r="AX156" s="25">
        <f t="shared" si="120"/>
        <v>0</v>
      </c>
      <c r="AY156" s="24">
        <v>0</v>
      </c>
      <c r="AZ156" s="24">
        <v>0</v>
      </c>
      <c r="BA156" s="25">
        <f t="shared" si="121"/>
        <v>0</v>
      </c>
      <c r="BB156" s="24">
        <v>0</v>
      </c>
      <c r="BC156" s="24">
        <v>0</v>
      </c>
      <c r="BD156" s="25">
        <f t="shared" si="122"/>
        <v>0</v>
      </c>
      <c r="BE156" s="24">
        <v>0</v>
      </c>
      <c r="BF156" s="24">
        <v>0</v>
      </c>
      <c r="BG156" s="25">
        <f t="shared" si="123"/>
        <v>0</v>
      </c>
      <c r="BH156" s="24">
        <v>0</v>
      </c>
      <c r="BI156" s="24">
        <v>0</v>
      </c>
      <c r="BJ156" s="25">
        <f t="shared" si="124"/>
        <v>0</v>
      </c>
      <c r="BK156" s="24">
        <v>0</v>
      </c>
      <c r="BL156" s="24">
        <v>0</v>
      </c>
      <c r="BM156" s="25">
        <f t="shared" si="125"/>
        <v>0</v>
      </c>
      <c r="BN156" s="24">
        <v>0</v>
      </c>
      <c r="BO156" s="24">
        <v>0</v>
      </c>
      <c r="BP156" s="25">
        <f t="shared" si="126"/>
        <v>0</v>
      </c>
      <c r="BQ156" s="24">
        <v>0</v>
      </c>
      <c r="BR156" s="26">
        <f t="shared" si="127"/>
        <v>0</v>
      </c>
      <c r="BS156" s="27">
        <v>0</v>
      </c>
      <c r="BT156" s="16"/>
      <c r="BU156" s="16"/>
      <c r="BV156" s="16"/>
      <c r="BW156" s="16"/>
    </row>
    <row r="157" spans="1:75" ht="16.5" customHeight="1" outlineLevel="3" thickBot="1" x14ac:dyDescent="0.3">
      <c r="A157" s="30" t="s">
        <v>185</v>
      </c>
      <c r="B157" s="22">
        <f t="shared" si="103"/>
        <v>219</v>
      </c>
      <c r="C157" s="22">
        <v>0</v>
      </c>
      <c r="D157" s="22">
        <v>0</v>
      </c>
      <c r="E157" s="23">
        <f t="shared" si="104"/>
        <v>0</v>
      </c>
      <c r="F157" s="22">
        <v>0</v>
      </c>
      <c r="G157" s="22">
        <v>0</v>
      </c>
      <c r="H157" s="23">
        <f t="shared" si="105"/>
        <v>0</v>
      </c>
      <c r="I157" s="22">
        <v>0</v>
      </c>
      <c r="J157" s="22">
        <v>0</v>
      </c>
      <c r="K157" s="23">
        <f t="shared" si="106"/>
        <v>0</v>
      </c>
      <c r="L157" s="22">
        <v>0</v>
      </c>
      <c r="M157" s="24">
        <v>0</v>
      </c>
      <c r="N157" s="25">
        <f t="shared" si="107"/>
        <v>0</v>
      </c>
      <c r="O157" s="24">
        <v>0</v>
      </c>
      <c r="P157" s="24">
        <v>0</v>
      </c>
      <c r="Q157" s="25">
        <f t="shared" si="108"/>
        <v>0</v>
      </c>
      <c r="R157" s="24">
        <v>0</v>
      </c>
      <c r="S157" s="24">
        <v>0</v>
      </c>
      <c r="T157" s="25">
        <f t="shared" si="109"/>
        <v>0</v>
      </c>
      <c r="U157" s="24">
        <v>0</v>
      </c>
      <c r="V157" s="24">
        <v>0</v>
      </c>
      <c r="W157" s="25">
        <f t="shared" si="110"/>
        <v>0</v>
      </c>
      <c r="X157" s="24">
        <v>0</v>
      </c>
      <c r="Y157" s="24">
        <v>0</v>
      </c>
      <c r="Z157" s="25">
        <f t="shared" si="111"/>
        <v>0</v>
      </c>
      <c r="AA157" s="24">
        <v>0</v>
      </c>
      <c r="AB157" s="24">
        <v>0</v>
      </c>
      <c r="AC157" s="25">
        <f t="shared" si="112"/>
        <v>0</v>
      </c>
      <c r="AD157" s="24">
        <v>0</v>
      </c>
      <c r="AE157" s="24">
        <v>0</v>
      </c>
      <c r="AF157" s="25">
        <f t="shared" si="113"/>
        <v>0</v>
      </c>
      <c r="AG157" s="24">
        <v>219</v>
      </c>
      <c r="AH157" s="24">
        <v>18</v>
      </c>
      <c r="AI157" s="25">
        <f t="shared" si="114"/>
        <v>8.2191780821917804E-2</v>
      </c>
      <c r="AJ157" s="24">
        <v>0</v>
      </c>
      <c r="AK157" s="25">
        <f t="shared" si="115"/>
        <v>0</v>
      </c>
      <c r="AL157" s="24">
        <f t="shared" si="116"/>
        <v>0</v>
      </c>
      <c r="AM157" s="24">
        <v>0</v>
      </c>
      <c r="AN157" s="24">
        <v>0</v>
      </c>
      <c r="AO157" s="25">
        <f t="shared" si="117"/>
        <v>0</v>
      </c>
      <c r="AP157" s="24">
        <v>0</v>
      </c>
      <c r="AQ157" s="22">
        <v>0</v>
      </c>
      <c r="AR157" s="25">
        <f t="shared" si="118"/>
        <v>0</v>
      </c>
      <c r="AS157" s="24">
        <v>0</v>
      </c>
      <c r="AT157" s="24">
        <v>0</v>
      </c>
      <c r="AU157" s="25">
        <f t="shared" si="119"/>
        <v>0</v>
      </c>
      <c r="AV157" s="24">
        <v>0</v>
      </c>
      <c r="AW157" s="24">
        <v>0</v>
      </c>
      <c r="AX157" s="25">
        <f t="shared" si="120"/>
        <v>0</v>
      </c>
      <c r="AY157" s="24">
        <v>0</v>
      </c>
      <c r="AZ157" s="24">
        <v>0</v>
      </c>
      <c r="BA157" s="25">
        <f t="shared" si="121"/>
        <v>0</v>
      </c>
      <c r="BB157" s="24">
        <v>0</v>
      </c>
      <c r="BC157" s="24">
        <v>0</v>
      </c>
      <c r="BD157" s="25">
        <f t="shared" si="122"/>
        <v>0</v>
      </c>
      <c r="BE157" s="24">
        <v>0</v>
      </c>
      <c r="BF157" s="24">
        <v>0</v>
      </c>
      <c r="BG157" s="25">
        <f t="shared" si="123"/>
        <v>0</v>
      </c>
      <c r="BH157" s="24">
        <v>0</v>
      </c>
      <c r="BI157" s="24">
        <v>0</v>
      </c>
      <c r="BJ157" s="25">
        <f t="shared" si="124"/>
        <v>0</v>
      </c>
      <c r="BK157" s="24">
        <v>0</v>
      </c>
      <c r="BL157" s="24">
        <v>0</v>
      </c>
      <c r="BM157" s="25">
        <f t="shared" si="125"/>
        <v>0</v>
      </c>
      <c r="BN157" s="24">
        <v>0</v>
      </c>
      <c r="BO157" s="24">
        <v>0</v>
      </c>
      <c r="BP157" s="25">
        <f t="shared" si="126"/>
        <v>0</v>
      </c>
      <c r="BQ157" s="24">
        <v>0</v>
      </c>
      <c r="BR157" s="26">
        <f t="shared" si="127"/>
        <v>0</v>
      </c>
      <c r="BS157" s="27">
        <v>0</v>
      </c>
      <c r="BT157" s="16"/>
      <c r="BU157" s="16"/>
      <c r="BV157" s="16"/>
      <c r="BW157" s="16"/>
    </row>
    <row r="158" spans="1:75" ht="16.5" customHeight="1" outlineLevel="3" thickBot="1" x14ac:dyDescent="0.3">
      <c r="A158" s="30" t="s">
        <v>186</v>
      </c>
      <c r="B158" s="22">
        <f t="shared" si="103"/>
        <v>417</v>
      </c>
      <c r="C158" s="22">
        <v>0</v>
      </c>
      <c r="D158" s="22">
        <v>0</v>
      </c>
      <c r="E158" s="23">
        <f t="shared" si="104"/>
        <v>0</v>
      </c>
      <c r="F158" s="22">
        <v>0</v>
      </c>
      <c r="G158" s="22">
        <v>0</v>
      </c>
      <c r="H158" s="23">
        <f t="shared" si="105"/>
        <v>0</v>
      </c>
      <c r="I158" s="22">
        <v>0</v>
      </c>
      <c r="J158" s="22">
        <v>0</v>
      </c>
      <c r="K158" s="23">
        <f t="shared" si="106"/>
        <v>0</v>
      </c>
      <c r="L158" s="22">
        <v>0</v>
      </c>
      <c r="M158" s="24">
        <v>0</v>
      </c>
      <c r="N158" s="25">
        <f t="shared" si="107"/>
        <v>0</v>
      </c>
      <c r="O158" s="24">
        <v>0</v>
      </c>
      <c r="P158" s="24">
        <v>0</v>
      </c>
      <c r="Q158" s="25">
        <f t="shared" si="108"/>
        <v>0</v>
      </c>
      <c r="R158" s="24">
        <v>0</v>
      </c>
      <c r="S158" s="24">
        <v>0</v>
      </c>
      <c r="T158" s="25">
        <f t="shared" si="109"/>
        <v>0</v>
      </c>
      <c r="U158" s="24">
        <v>0</v>
      </c>
      <c r="V158" s="24">
        <v>0</v>
      </c>
      <c r="W158" s="25">
        <f t="shared" si="110"/>
        <v>0</v>
      </c>
      <c r="X158" s="24">
        <v>0</v>
      </c>
      <c r="Y158" s="24">
        <v>0</v>
      </c>
      <c r="Z158" s="25">
        <f t="shared" si="111"/>
        <v>0</v>
      </c>
      <c r="AA158" s="24">
        <v>0</v>
      </c>
      <c r="AB158" s="24">
        <v>0</v>
      </c>
      <c r="AC158" s="25">
        <f t="shared" si="112"/>
        <v>0</v>
      </c>
      <c r="AD158" s="24">
        <v>0</v>
      </c>
      <c r="AE158" s="24">
        <v>0</v>
      </c>
      <c r="AF158" s="25">
        <f t="shared" si="113"/>
        <v>0</v>
      </c>
      <c r="AG158" s="24">
        <v>417</v>
      </c>
      <c r="AH158" s="24">
        <v>79</v>
      </c>
      <c r="AI158" s="25">
        <f t="shared" si="114"/>
        <v>0.18944844124700239</v>
      </c>
      <c r="AJ158" s="24">
        <v>0</v>
      </c>
      <c r="AK158" s="25">
        <f t="shared" si="115"/>
        <v>0</v>
      </c>
      <c r="AL158" s="24">
        <f t="shared" si="116"/>
        <v>0</v>
      </c>
      <c r="AM158" s="24">
        <v>0</v>
      </c>
      <c r="AN158" s="24">
        <v>0</v>
      </c>
      <c r="AO158" s="25">
        <f t="shared" si="117"/>
        <v>0</v>
      </c>
      <c r="AP158" s="24">
        <v>0</v>
      </c>
      <c r="AQ158" s="22">
        <v>0</v>
      </c>
      <c r="AR158" s="25">
        <f t="shared" si="118"/>
        <v>0</v>
      </c>
      <c r="AS158" s="24">
        <v>0</v>
      </c>
      <c r="AT158" s="24">
        <v>0</v>
      </c>
      <c r="AU158" s="25">
        <f t="shared" si="119"/>
        <v>0</v>
      </c>
      <c r="AV158" s="24">
        <v>0</v>
      </c>
      <c r="AW158" s="24">
        <v>0</v>
      </c>
      <c r="AX158" s="25">
        <f t="shared" si="120"/>
        <v>0</v>
      </c>
      <c r="AY158" s="24">
        <v>0</v>
      </c>
      <c r="AZ158" s="24">
        <v>0</v>
      </c>
      <c r="BA158" s="25">
        <f t="shared" si="121"/>
        <v>0</v>
      </c>
      <c r="BB158" s="24">
        <v>0</v>
      </c>
      <c r="BC158" s="24">
        <v>0</v>
      </c>
      <c r="BD158" s="25">
        <f t="shared" si="122"/>
        <v>0</v>
      </c>
      <c r="BE158" s="24">
        <v>0</v>
      </c>
      <c r="BF158" s="24">
        <v>0</v>
      </c>
      <c r="BG158" s="25">
        <f t="shared" si="123"/>
        <v>0</v>
      </c>
      <c r="BH158" s="24">
        <v>0</v>
      </c>
      <c r="BI158" s="24">
        <v>0</v>
      </c>
      <c r="BJ158" s="25">
        <f t="shared" si="124"/>
        <v>0</v>
      </c>
      <c r="BK158" s="24">
        <v>0</v>
      </c>
      <c r="BL158" s="24">
        <v>0</v>
      </c>
      <c r="BM158" s="25">
        <f t="shared" si="125"/>
        <v>0</v>
      </c>
      <c r="BN158" s="24">
        <v>0</v>
      </c>
      <c r="BO158" s="24">
        <v>0</v>
      </c>
      <c r="BP158" s="25">
        <f t="shared" si="126"/>
        <v>0</v>
      </c>
      <c r="BQ158" s="24">
        <v>0</v>
      </c>
      <c r="BR158" s="26">
        <f t="shared" si="127"/>
        <v>0</v>
      </c>
      <c r="BS158" s="27">
        <v>0</v>
      </c>
      <c r="BT158" s="16"/>
      <c r="BU158" s="16"/>
      <c r="BV158" s="16"/>
      <c r="BW158" s="16"/>
    </row>
    <row r="159" spans="1:75" ht="16.5" customHeight="1" outlineLevel="2" thickBot="1" x14ac:dyDescent="0.3">
      <c r="A159" s="31" t="s">
        <v>187</v>
      </c>
      <c r="B159" s="32">
        <f t="shared" si="103"/>
        <v>30504</v>
      </c>
      <c r="C159" s="32">
        <f>SUM(C160:C205)</f>
        <v>0</v>
      </c>
      <c r="D159" s="32">
        <f>SUM(D160:D205)</f>
        <v>0</v>
      </c>
      <c r="E159" s="33">
        <f t="shared" si="104"/>
        <v>0</v>
      </c>
      <c r="F159" s="32">
        <f>SUM(F160:F205)</f>
        <v>0</v>
      </c>
      <c r="G159" s="32">
        <f>SUM(G160:G205)</f>
        <v>0</v>
      </c>
      <c r="H159" s="33">
        <f t="shared" si="105"/>
        <v>0</v>
      </c>
      <c r="I159" s="32">
        <f>SUM(I160:I205)</f>
        <v>0</v>
      </c>
      <c r="J159" s="32">
        <f>SUM(J160:J205)</f>
        <v>0</v>
      </c>
      <c r="K159" s="33">
        <f t="shared" si="106"/>
        <v>0</v>
      </c>
      <c r="L159" s="32">
        <f>SUM(L160:L205)</f>
        <v>0</v>
      </c>
      <c r="M159" s="32">
        <f>SUM(M160:M205)</f>
        <v>0</v>
      </c>
      <c r="N159" s="33">
        <f t="shared" si="107"/>
        <v>0</v>
      </c>
      <c r="O159" s="32">
        <f>SUM(O160:O205)</f>
        <v>0</v>
      </c>
      <c r="P159" s="32">
        <f>SUM(P160:P205)</f>
        <v>0</v>
      </c>
      <c r="Q159" s="33">
        <f t="shared" si="108"/>
        <v>0</v>
      </c>
      <c r="R159" s="32">
        <f>SUM(R160:R205)</f>
        <v>0</v>
      </c>
      <c r="S159" s="32">
        <f>SUM(S160:S205)</f>
        <v>0</v>
      </c>
      <c r="T159" s="33">
        <f t="shared" si="109"/>
        <v>0</v>
      </c>
      <c r="U159" s="32">
        <f>SUM(U160:U205)</f>
        <v>0</v>
      </c>
      <c r="V159" s="32">
        <f>SUM(V160:V205)</f>
        <v>0</v>
      </c>
      <c r="W159" s="33">
        <f t="shared" si="110"/>
        <v>0</v>
      </c>
      <c r="X159" s="32">
        <f>SUM(X160:X205)</f>
        <v>0</v>
      </c>
      <c r="Y159" s="32">
        <f>SUM(Y160:Y205)</f>
        <v>0</v>
      </c>
      <c r="Z159" s="33">
        <f t="shared" si="111"/>
        <v>0</v>
      </c>
      <c r="AA159" s="32">
        <f>SUM(AA160:AA205)</f>
        <v>0</v>
      </c>
      <c r="AB159" s="32">
        <f>SUM(AB160:AB205)</f>
        <v>0</v>
      </c>
      <c r="AC159" s="33">
        <f t="shared" si="112"/>
        <v>0</v>
      </c>
      <c r="AD159" s="32">
        <f>SUM(AD160:AD205)</f>
        <v>0</v>
      </c>
      <c r="AE159" s="32">
        <f>SUM(AE160:AE205)</f>
        <v>0</v>
      </c>
      <c r="AF159" s="33">
        <f t="shared" si="113"/>
        <v>0</v>
      </c>
      <c r="AG159" s="32">
        <f>SUM(AG160:AG205)</f>
        <v>30504</v>
      </c>
      <c r="AH159" s="32">
        <f>SUM(AH160:AH205)</f>
        <v>4976</v>
      </c>
      <c r="AI159" s="33">
        <f t="shared" si="114"/>
        <v>0.16312614739050615</v>
      </c>
      <c r="AJ159" s="32">
        <f>SUM(AJ160:AJ205)</f>
        <v>0</v>
      </c>
      <c r="AK159" s="33">
        <f t="shared" si="115"/>
        <v>0</v>
      </c>
      <c r="AL159" s="32">
        <f t="shared" si="116"/>
        <v>0</v>
      </c>
      <c r="AM159" s="32">
        <f>SUM(AM160:AM205)</f>
        <v>0</v>
      </c>
      <c r="AN159" s="32">
        <f>SUM(AN160:AN205)</f>
        <v>0</v>
      </c>
      <c r="AO159" s="33">
        <f t="shared" si="117"/>
        <v>0</v>
      </c>
      <c r="AP159" s="32">
        <f>SUM(AP160:AP205)</f>
        <v>0</v>
      </c>
      <c r="AQ159" s="32">
        <f>SUM(AQ160:AQ205)</f>
        <v>0</v>
      </c>
      <c r="AR159" s="33">
        <f t="shared" si="118"/>
        <v>0</v>
      </c>
      <c r="AS159" s="32">
        <f>SUM(AS160:AS205)</f>
        <v>0</v>
      </c>
      <c r="AT159" s="32">
        <f>SUM(AT160:AT205)</f>
        <v>0</v>
      </c>
      <c r="AU159" s="33">
        <f t="shared" si="119"/>
        <v>0</v>
      </c>
      <c r="AV159" s="32">
        <f>SUM(AV160:AV205)</f>
        <v>0</v>
      </c>
      <c r="AW159" s="32">
        <f>SUM(AW160:AW205)</f>
        <v>0</v>
      </c>
      <c r="AX159" s="33">
        <f t="shared" si="120"/>
        <v>0</v>
      </c>
      <c r="AY159" s="32">
        <f>SUM(AY160:AY205)</f>
        <v>0</v>
      </c>
      <c r="AZ159" s="32">
        <f>SUM(AZ160:AZ205)</f>
        <v>0</v>
      </c>
      <c r="BA159" s="33">
        <f t="shared" si="121"/>
        <v>0</v>
      </c>
      <c r="BB159" s="32">
        <f>SUM(BB160:BB205)</f>
        <v>0</v>
      </c>
      <c r="BC159" s="32">
        <f>SUM(BC160:BC205)</f>
        <v>0</v>
      </c>
      <c r="BD159" s="33">
        <f t="shared" si="122"/>
        <v>0</v>
      </c>
      <c r="BE159" s="32">
        <f>SUM(BE160:BE205)</f>
        <v>0</v>
      </c>
      <c r="BF159" s="32">
        <f>SUM(BF160:BF205)</f>
        <v>0</v>
      </c>
      <c r="BG159" s="33">
        <f t="shared" si="123"/>
        <v>0</v>
      </c>
      <c r="BH159" s="32">
        <f>SUM(BH160:BH205)</f>
        <v>0</v>
      </c>
      <c r="BI159" s="32">
        <f>SUM(BI160:BI205)</f>
        <v>0</v>
      </c>
      <c r="BJ159" s="33">
        <f t="shared" si="124"/>
        <v>0</v>
      </c>
      <c r="BK159" s="32">
        <f>SUM(BK160:BK205)</f>
        <v>0</v>
      </c>
      <c r="BL159" s="32">
        <f>SUM(BL160:BL205)</f>
        <v>0</v>
      </c>
      <c r="BM159" s="33">
        <f t="shared" si="125"/>
        <v>0</v>
      </c>
      <c r="BN159" s="32">
        <f>SUM(BN160:BN205)</f>
        <v>0</v>
      </c>
      <c r="BO159" s="32">
        <f>SUM(BO160:BO205)</f>
        <v>0</v>
      </c>
      <c r="BP159" s="33">
        <f t="shared" si="126"/>
        <v>0</v>
      </c>
      <c r="BQ159" s="32">
        <f>SUM(BQ160:BQ205)</f>
        <v>0</v>
      </c>
      <c r="BR159" s="34">
        <f t="shared" si="127"/>
        <v>0</v>
      </c>
      <c r="BS159" s="35">
        <f>SUM(BS160:BS205)</f>
        <v>7</v>
      </c>
      <c r="BT159" s="16"/>
      <c r="BU159" s="16"/>
      <c r="BV159" s="16"/>
      <c r="BW159" s="16"/>
    </row>
    <row r="160" spans="1:75" ht="16.5" customHeight="1" outlineLevel="3" thickBot="1" x14ac:dyDescent="0.3">
      <c r="A160" s="30" t="s">
        <v>188</v>
      </c>
      <c r="B160" s="22">
        <f t="shared" si="103"/>
        <v>749</v>
      </c>
      <c r="C160" s="22">
        <v>0</v>
      </c>
      <c r="D160" s="22">
        <v>0</v>
      </c>
      <c r="E160" s="23">
        <f t="shared" si="104"/>
        <v>0</v>
      </c>
      <c r="F160" s="22">
        <v>0</v>
      </c>
      <c r="G160" s="22">
        <v>0</v>
      </c>
      <c r="H160" s="23">
        <f t="shared" si="105"/>
        <v>0</v>
      </c>
      <c r="I160" s="22">
        <v>0</v>
      </c>
      <c r="J160" s="22">
        <v>0</v>
      </c>
      <c r="K160" s="23">
        <f t="shared" si="106"/>
        <v>0</v>
      </c>
      <c r="L160" s="22">
        <v>0</v>
      </c>
      <c r="M160" s="24">
        <v>0</v>
      </c>
      <c r="N160" s="25">
        <f t="shared" si="107"/>
        <v>0</v>
      </c>
      <c r="O160" s="24">
        <v>0</v>
      </c>
      <c r="P160" s="24">
        <v>0</v>
      </c>
      <c r="Q160" s="25">
        <f t="shared" si="108"/>
        <v>0</v>
      </c>
      <c r="R160" s="24">
        <v>0</v>
      </c>
      <c r="S160" s="24">
        <v>0</v>
      </c>
      <c r="T160" s="25">
        <f t="shared" si="109"/>
        <v>0</v>
      </c>
      <c r="U160" s="24">
        <v>0</v>
      </c>
      <c r="V160" s="24">
        <v>0</v>
      </c>
      <c r="W160" s="25">
        <f t="shared" si="110"/>
        <v>0</v>
      </c>
      <c r="X160" s="24">
        <v>0</v>
      </c>
      <c r="Y160" s="24">
        <v>0</v>
      </c>
      <c r="Z160" s="25">
        <f t="shared" si="111"/>
        <v>0</v>
      </c>
      <c r="AA160" s="24">
        <v>0</v>
      </c>
      <c r="AB160" s="24">
        <v>0</v>
      </c>
      <c r="AC160" s="25">
        <f t="shared" si="112"/>
        <v>0</v>
      </c>
      <c r="AD160" s="24">
        <v>0</v>
      </c>
      <c r="AE160" s="24">
        <v>0</v>
      </c>
      <c r="AF160" s="25">
        <f t="shared" si="113"/>
        <v>0</v>
      </c>
      <c r="AG160" s="24">
        <v>749</v>
      </c>
      <c r="AH160" s="24">
        <v>208</v>
      </c>
      <c r="AI160" s="25">
        <f t="shared" si="114"/>
        <v>0.27770360480640854</v>
      </c>
      <c r="AJ160" s="24">
        <v>0</v>
      </c>
      <c r="AK160" s="25">
        <f t="shared" si="115"/>
        <v>0</v>
      </c>
      <c r="AL160" s="24">
        <f t="shared" si="116"/>
        <v>0</v>
      </c>
      <c r="AM160" s="24">
        <v>0</v>
      </c>
      <c r="AN160" s="24">
        <v>0</v>
      </c>
      <c r="AO160" s="25">
        <f t="shared" si="117"/>
        <v>0</v>
      </c>
      <c r="AP160" s="24">
        <v>0</v>
      </c>
      <c r="AQ160" s="22">
        <v>0</v>
      </c>
      <c r="AR160" s="25">
        <f t="shared" si="118"/>
        <v>0</v>
      </c>
      <c r="AS160" s="24">
        <v>0</v>
      </c>
      <c r="AT160" s="24">
        <v>0</v>
      </c>
      <c r="AU160" s="25">
        <f t="shared" si="119"/>
        <v>0</v>
      </c>
      <c r="AV160" s="24">
        <v>0</v>
      </c>
      <c r="AW160" s="24">
        <v>0</v>
      </c>
      <c r="AX160" s="25">
        <f t="shared" si="120"/>
        <v>0</v>
      </c>
      <c r="AY160" s="24">
        <v>0</v>
      </c>
      <c r="AZ160" s="24">
        <v>0</v>
      </c>
      <c r="BA160" s="25">
        <f t="shared" si="121"/>
        <v>0</v>
      </c>
      <c r="BB160" s="24">
        <v>0</v>
      </c>
      <c r="BC160" s="24">
        <v>0</v>
      </c>
      <c r="BD160" s="25">
        <f t="shared" si="122"/>
        <v>0</v>
      </c>
      <c r="BE160" s="24">
        <v>0</v>
      </c>
      <c r="BF160" s="24">
        <v>0</v>
      </c>
      <c r="BG160" s="25">
        <f t="shared" si="123"/>
        <v>0</v>
      </c>
      <c r="BH160" s="24">
        <v>0</v>
      </c>
      <c r="BI160" s="24">
        <v>0</v>
      </c>
      <c r="BJ160" s="25">
        <f t="shared" si="124"/>
        <v>0</v>
      </c>
      <c r="BK160" s="24">
        <v>0</v>
      </c>
      <c r="BL160" s="24">
        <v>0</v>
      </c>
      <c r="BM160" s="25">
        <f t="shared" si="125"/>
        <v>0</v>
      </c>
      <c r="BN160" s="24">
        <v>0</v>
      </c>
      <c r="BO160" s="24">
        <v>0</v>
      </c>
      <c r="BP160" s="25">
        <f t="shared" si="126"/>
        <v>0</v>
      </c>
      <c r="BQ160" s="24">
        <v>0</v>
      </c>
      <c r="BR160" s="26">
        <f t="shared" si="127"/>
        <v>0</v>
      </c>
      <c r="BS160" s="27">
        <v>0</v>
      </c>
      <c r="BT160" s="16"/>
      <c r="BU160" s="16"/>
      <c r="BV160" s="16"/>
      <c r="BW160" s="16"/>
    </row>
    <row r="161" spans="1:75" ht="16.5" customHeight="1" outlineLevel="3" thickBot="1" x14ac:dyDescent="0.3">
      <c r="A161" s="30" t="s">
        <v>189</v>
      </c>
      <c r="B161" s="22">
        <f t="shared" si="103"/>
        <v>795</v>
      </c>
      <c r="C161" s="22">
        <v>0</v>
      </c>
      <c r="D161" s="22">
        <v>0</v>
      </c>
      <c r="E161" s="23">
        <f t="shared" si="104"/>
        <v>0</v>
      </c>
      <c r="F161" s="22">
        <v>0</v>
      </c>
      <c r="G161" s="22">
        <v>0</v>
      </c>
      <c r="H161" s="23">
        <f t="shared" si="105"/>
        <v>0</v>
      </c>
      <c r="I161" s="22">
        <v>0</v>
      </c>
      <c r="J161" s="22">
        <v>0</v>
      </c>
      <c r="K161" s="23">
        <f t="shared" si="106"/>
        <v>0</v>
      </c>
      <c r="L161" s="22">
        <v>0</v>
      </c>
      <c r="M161" s="24">
        <v>0</v>
      </c>
      <c r="N161" s="25">
        <f t="shared" si="107"/>
        <v>0</v>
      </c>
      <c r="O161" s="24">
        <v>0</v>
      </c>
      <c r="P161" s="24">
        <v>0</v>
      </c>
      <c r="Q161" s="25">
        <f t="shared" si="108"/>
        <v>0</v>
      </c>
      <c r="R161" s="24">
        <v>0</v>
      </c>
      <c r="S161" s="24">
        <v>0</v>
      </c>
      <c r="T161" s="25">
        <f t="shared" si="109"/>
        <v>0</v>
      </c>
      <c r="U161" s="24">
        <v>0</v>
      </c>
      <c r="V161" s="24">
        <v>0</v>
      </c>
      <c r="W161" s="25">
        <f t="shared" si="110"/>
        <v>0</v>
      </c>
      <c r="X161" s="24">
        <v>0</v>
      </c>
      <c r="Y161" s="24">
        <v>0</v>
      </c>
      <c r="Z161" s="25">
        <f t="shared" si="111"/>
        <v>0</v>
      </c>
      <c r="AA161" s="24">
        <v>0</v>
      </c>
      <c r="AB161" s="24">
        <v>0</v>
      </c>
      <c r="AC161" s="25">
        <f t="shared" si="112"/>
        <v>0</v>
      </c>
      <c r="AD161" s="24">
        <v>0</v>
      </c>
      <c r="AE161" s="24">
        <v>0</v>
      </c>
      <c r="AF161" s="25">
        <f t="shared" si="113"/>
        <v>0</v>
      </c>
      <c r="AG161" s="24">
        <v>795</v>
      </c>
      <c r="AH161" s="24">
        <v>176</v>
      </c>
      <c r="AI161" s="25">
        <f t="shared" si="114"/>
        <v>0.22138364779874214</v>
      </c>
      <c r="AJ161" s="24">
        <v>0</v>
      </c>
      <c r="AK161" s="25">
        <f t="shared" si="115"/>
        <v>0</v>
      </c>
      <c r="AL161" s="24">
        <f t="shared" si="116"/>
        <v>0</v>
      </c>
      <c r="AM161" s="24">
        <v>0</v>
      </c>
      <c r="AN161" s="24">
        <v>0</v>
      </c>
      <c r="AO161" s="25">
        <f t="shared" si="117"/>
        <v>0</v>
      </c>
      <c r="AP161" s="24">
        <v>0</v>
      </c>
      <c r="AQ161" s="22">
        <v>0</v>
      </c>
      <c r="AR161" s="25">
        <f t="shared" si="118"/>
        <v>0</v>
      </c>
      <c r="AS161" s="24">
        <v>0</v>
      </c>
      <c r="AT161" s="24">
        <v>0</v>
      </c>
      <c r="AU161" s="25">
        <f t="shared" si="119"/>
        <v>0</v>
      </c>
      <c r="AV161" s="24">
        <v>0</v>
      </c>
      <c r="AW161" s="24">
        <v>0</v>
      </c>
      <c r="AX161" s="25">
        <f t="shared" si="120"/>
        <v>0</v>
      </c>
      <c r="AY161" s="24">
        <v>0</v>
      </c>
      <c r="AZ161" s="24">
        <v>0</v>
      </c>
      <c r="BA161" s="25">
        <f t="shared" si="121"/>
        <v>0</v>
      </c>
      <c r="BB161" s="24">
        <v>0</v>
      </c>
      <c r="BC161" s="24">
        <v>0</v>
      </c>
      <c r="BD161" s="25">
        <f t="shared" si="122"/>
        <v>0</v>
      </c>
      <c r="BE161" s="24">
        <v>0</v>
      </c>
      <c r="BF161" s="24">
        <v>0</v>
      </c>
      <c r="BG161" s="25">
        <f t="shared" si="123"/>
        <v>0</v>
      </c>
      <c r="BH161" s="24">
        <v>0</v>
      </c>
      <c r="BI161" s="24">
        <v>0</v>
      </c>
      <c r="BJ161" s="25">
        <f t="shared" si="124"/>
        <v>0</v>
      </c>
      <c r="BK161" s="24">
        <v>0</v>
      </c>
      <c r="BL161" s="24">
        <v>0</v>
      </c>
      <c r="BM161" s="25">
        <f t="shared" si="125"/>
        <v>0</v>
      </c>
      <c r="BN161" s="24">
        <v>0</v>
      </c>
      <c r="BO161" s="24">
        <v>0</v>
      </c>
      <c r="BP161" s="25">
        <f t="shared" si="126"/>
        <v>0</v>
      </c>
      <c r="BQ161" s="24">
        <v>0</v>
      </c>
      <c r="BR161" s="26">
        <f t="shared" si="127"/>
        <v>0</v>
      </c>
      <c r="BS161" s="27">
        <v>0</v>
      </c>
      <c r="BT161" s="16"/>
      <c r="BU161" s="16"/>
      <c r="BV161" s="16"/>
      <c r="BW161" s="16"/>
    </row>
    <row r="162" spans="1:75" ht="16.5" customHeight="1" outlineLevel="3" thickBot="1" x14ac:dyDescent="0.3">
      <c r="A162" s="30" t="s">
        <v>190</v>
      </c>
      <c r="B162" s="22">
        <f t="shared" si="103"/>
        <v>612</v>
      </c>
      <c r="C162" s="22">
        <v>0</v>
      </c>
      <c r="D162" s="22">
        <v>0</v>
      </c>
      <c r="E162" s="23">
        <f t="shared" si="104"/>
        <v>0</v>
      </c>
      <c r="F162" s="22">
        <v>0</v>
      </c>
      <c r="G162" s="22">
        <v>0</v>
      </c>
      <c r="H162" s="23">
        <f t="shared" si="105"/>
        <v>0</v>
      </c>
      <c r="I162" s="22">
        <v>0</v>
      </c>
      <c r="J162" s="22">
        <v>0</v>
      </c>
      <c r="K162" s="23">
        <f t="shared" si="106"/>
        <v>0</v>
      </c>
      <c r="L162" s="22">
        <v>0</v>
      </c>
      <c r="M162" s="24">
        <v>0</v>
      </c>
      <c r="N162" s="25">
        <f t="shared" si="107"/>
        <v>0</v>
      </c>
      <c r="O162" s="24">
        <v>0</v>
      </c>
      <c r="P162" s="24">
        <v>0</v>
      </c>
      <c r="Q162" s="25">
        <f t="shared" si="108"/>
        <v>0</v>
      </c>
      <c r="R162" s="24">
        <v>0</v>
      </c>
      <c r="S162" s="24">
        <v>0</v>
      </c>
      <c r="T162" s="25">
        <f t="shared" si="109"/>
        <v>0</v>
      </c>
      <c r="U162" s="24">
        <v>0</v>
      </c>
      <c r="V162" s="24">
        <v>0</v>
      </c>
      <c r="W162" s="25">
        <f t="shared" si="110"/>
        <v>0</v>
      </c>
      <c r="X162" s="24">
        <v>0</v>
      </c>
      <c r="Y162" s="24">
        <v>0</v>
      </c>
      <c r="Z162" s="25">
        <f t="shared" si="111"/>
        <v>0</v>
      </c>
      <c r="AA162" s="24">
        <v>0</v>
      </c>
      <c r="AB162" s="24">
        <v>0</v>
      </c>
      <c r="AC162" s="25">
        <f t="shared" si="112"/>
        <v>0</v>
      </c>
      <c r="AD162" s="24">
        <v>0</v>
      </c>
      <c r="AE162" s="24">
        <v>0</v>
      </c>
      <c r="AF162" s="25">
        <f t="shared" si="113"/>
        <v>0</v>
      </c>
      <c r="AG162" s="24">
        <v>612</v>
      </c>
      <c r="AH162" s="24">
        <v>69</v>
      </c>
      <c r="AI162" s="25">
        <f t="shared" si="114"/>
        <v>0.11274509803921569</v>
      </c>
      <c r="AJ162" s="24">
        <v>0</v>
      </c>
      <c r="AK162" s="25">
        <f t="shared" si="115"/>
        <v>0</v>
      </c>
      <c r="AL162" s="24">
        <f t="shared" si="116"/>
        <v>0</v>
      </c>
      <c r="AM162" s="24">
        <v>0</v>
      </c>
      <c r="AN162" s="24">
        <v>0</v>
      </c>
      <c r="AO162" s="25">
        <f t="shared" si="117"/>
        <v>0</v>
      </c>
      <c r="AP162" s="24">
        <v>0</v>
      </c>
      <c r="AQ162" s="22">
        <v>0</v>
      </c>
      <c r="AR162" s="25">
        <f t="shared" si="118"/>
        <v>0</v>
      </c>
      <c r="AS162" s="24">
        <v>0</v>
      </c>
      <c r="AT162" s="24">
        <v>0</v>
      </c>
      <c r="AU162" s="25">
        <f t="shared" si="119"/>
        <v>0</v>
      </c>
      <c r="AV162" s="24">
        <v>0</v>
      </c>
      <c r="AW162" s="24">
        <v>0</v>
      </c>
      <c r="AX162" s="25">
        <f t="shared" si="120"/>
        <v>0</v>
      </c>
      <c r="AY162" s="24">
        <v>0</v>
      </c>
      <c r="AZ162" s="24">
        <v>0</v>
      </c>
      <c r="BA162" s="25">
        <f t="shared" si="121"/>
        <v>0</v>
      </c>
      <c r="BB162" s="24">
        <v>0</v>
      </c>
      <c r="BC162" s="24">
        <v>0</v>
      </c>
      <c r="BD162" s="25">
        <f t="shared" si="122"/>
        <v>0</v>
      </c>
      <c r="BE162" s="24">
        <v>0</v>
      </c>
      <c r="BF162" s="24">
        <v>0</v>
      </c>
      <c r="BG162" s="25">
        <f t="shared" si="123"/>
        <v>0</v>
      </c>
      <c r="BH162" s="24">
        <v>0</v>
      </c>
      <c r="BI162" s="24">
        <v>0</v>
      </c>
      <c r="BJ162" s="25">
        <f t="shared" si="124"/>
        <v>0</v>
      </c>
      <c r="BK162" s="24">
        <v>0</v>
      </c>
      <c r="BL162" s="24">
        <v>0</v>
      </c>
      <c r="BM162" s="25">
        <f t="shared" si="125"/>
        <v>0</v>
      </c>
      <c r="BN162" s="24">
        <v>0</v>
      </c>
      <c r="BO162" s="24">
        <v>0</v>
      </c>
      <c r="BP162" s="25">
        <f t="shared" si="126"/>
        <v>0</v>
      </c>
      <c r="BQ162" s="24">
        <v>0</v>
      </c>
      <c r="BR162" s="26">
        <f t="shared" si="127"/>
        <v>0</v>
      </c>
      <c r="BS162" s="27">
        <v>0</v>
      </c>
      <c r="BT162" s="16"/>
      <c r="BU162" s="16"/>
      <c r="BV162" s="16"/>
      <c r="BW162" s="16"/>
    </row>
    <row r="163" spans="1:75" ht="16.5" customHeight="1" outlineLevel="3" thickBot="1" x14ac:dyDescent="0.3">
      <c r="A163" s="30" t="s">
        <v>191</v>
      </c>
      <c r="B163" s="22">
        <f t="shared" si="103"/>
        <v>666</v>
      </c>
      <c r="C163" s="22">
        <v>0</v>
      </c>
      <c r="D163" s="22">
        <v>0</v>
      </c>
      <c r="E163" s="23">
        <f t="shared" si="104"/>
        <v>0</v>
      </c>
      <c r="F163" s="22">
        <v>0</v>
      </c>
      <c r="G163" s="22">
        <v>0</v>
      </c>
      <c r="H163" s="23">
        <f t="shared" si="105"/>
        <v>0</v>
      </c>
      <c r="I163" s="22">
        <v>0</v>
      </c>
      <c r="J163" s="22">
        <v>0</v>
      </c>
      <c r="K163" s="23">
        <f t="shared" si="106"/>
        <v>0</v>
      </c>
      <c r="L163" s="22">
        <v>0</v>
      </c>
      <c r="M163" s="24">
        <v>0</v>
      </c>
      <c r="N163" s="25">
        <f t="shared" si="107"/>
        <v>0</v>
      </c>
      <c r="O163" s="24">
        <v>0</v>
      </c>
      <c r="P163" s="24">
        <v>0</v>
      </c>
      <c r="Q163" s="25">
        <f t="shared" si="108"/>
        <v>0</v>
      </c>
      <c r="R163" s="24">
        <v>0</v>
      </c>
      <c r="S163" s="24">
        <v>0</v>
      </c>
      <c r="T163" s="25">
        <f t="shared" si="109"/>
        <v>0</v>
      </c>
      <c r="U163" s="24">
        <v>0</v>
      </c>
      <c r="V163" s="24">
        <v>0</v>
      </c>
      <c r="W163" s="25">
        <f t="shared" si="110"/>
        <v>0</v>
      </c>
      <c r="X163" s="24">
        <v>0</v>
      </c>
      <c r="Y163" s="24">
        <v>0</v>
      </c>
      <c r="Z163" s="25">
        <f t="shared" si="111"/>
        <v>0</v>
      </c>
      <c r="AA163" s="24">
        <v>0</v>
      </c>
      <c r="AB163" s="24">
        <v>0</v>
      </c>
      <c r="AC163" s="25">
        <f t="shared" si="112"/>
        <v>0</v>
      </c>
      <c r="AD163" s="24">
        <v>0</v>
      </c>
      <c r="AE163" s="24">
        <v>0</v>
      </c>
      <c r="AF163" s="25">
        <f t="shared" si="113"/>
        <v>0</v>
      </c>
      <c r="AG163" s="24">
        <v>666</v>
      </c>
      <c r="AH163" s="24">
        <v>78</v>
      </c>
      <c r="AI163" s="25">
        <f t="shared" si="114"/>
        <v>0.11711711711711711</v>
      </c>
      <c r="AJ163" s="24">
        <v>0</v>
      </c>
      <c r="AK163" s="25">
        <f t="shared" si="115"/>
        <v>0</v>
      </c>
      <c r="AL163" s="24">
        <f t="shared" si="116"/>
        <v>0</v>
      </c>
      <c r="AM163" s="24">
        <v>0</v>
      </c>
      <c r="AN163" s="24">
        <v>0</v>
      </c>
      <c r="AO163" s="25">
        <f t="shared" si="117"/>
        <v>0</v>
      </c>
      <c r="AP163" s="24">
        <v>0</v>
      </c>
      <c r="AQ163" s="22">
        <v>0</v>
      </c>
      <c r="AR163" s="25">
        <f t="shared" si="118"/>
        <v>0</v>
      </c>
      <c r="AS163" s="24">
        <v>0</v>
      </c>
      <c r="AT163" s="24">
        <v>0</v>
      </c>
      <c r="AU163" s="25">
        <f t="shared" si="119"/>
        <v>0</v>
      </c>
      <c r="AV163" s="24">
        <v>0</v>
      </c>
      <c r="AW163" s="24">
        <v>0</v>
      </c>
      <c r="AX163" s="25">
        <f t="shared" si="120"/>
        <v>0</v>
      </c>
      <c r="AY163" s="24">
        <v>0</v>
      </c>
      <c r="AZ163" s="24">
        <v>0</v>
      </c>
      <c r="BA163" s="25">
        <f t="shared" si="121"/>
        <v>0</v>
      </c>
      <c r="BB163" s="24">
        <v>0</v>
      </c>
      <c r="BC163" s="24">
        <v>0</v>
      </c>
      <c r="BD163" s="25">
        <f t="shared" si="122"/>
        <v>0</v>
      </c>
      <c r="BE163" s="24">
        <v>0</v>
      </c>
      <c r="BF163" s="24">
        <v>0</v>
      </c>
      <c r="BG163" s="25">
        <f t="shared" si="123"/>
        <v>0</v>
      </c>
      <c r="BH163" s="24">
        <v>0</v>
      </c>
      <c r="BI163" s="24">
        <v>0</v>
      </c>
      <c r="BJ163" s="25">
        <f t="shared" si="124"/>
        <v>0</v>
      </c>
      <c r="BK163" s="24">
        <v>0</v>
      </c>
      <c r="BL163" s="24">
        <v>0</v>
      </c>
      <c r="BM163" s="25">
        <f t="shared" si="125"/>
        <v>0</v>
      </c>
      <c r="BN163" s="24">
        <v>0</v>
      </c>
      <c r="BO163" s="24">
        <v>0</v>
      </c>
      <c r="BP163" s="25">
        <f t="shared" si="126"/>
        <v>0</v>
      </c>
      <c r="BQ163" s="24">
        <v>0</v>
      </c>
      <c r="BR163" s="26">
        <f t="shared" si="127"/>
        <v>0</v>
      </c>
      <c r="BS163" s="27">
        <v>0</v>
      </c>
      <c r="BT163" s="16"/>
      <c r="BU163" s="16"/>
      <c r="BV163" s="16"/>
      <c r="BW163" s="16"/>
    </row>
    <row r="164" spans="1:75" ht="16.5" customHeight="1" outlineLevel="3" thickBot="1" x14ac:dyDescent="0.3">
      <c r="A164" s="30" t="s">
        <v>192</v>
      </c>
      <c r="B164" s="22">
        <f t="shared" si="103"/>
        <v>728</v>
      </c>
      <c r="C164" s="22">
        <v>0</v>
      </c>
      <c r="D164" s="22">
        <v>0</v>
      </c>
      <c r="E164" s="23">
        <f t="shared" si="104"/>
        <v>0</v>
      </c>
      <c r="F164" s="22">
        <v>0</v>
      </c>
      <c r="G164" s="22">
        <v>0</v>
      </c>
      <c r="H164" s="23">
        <f t="shared" si="105"/>
        <v>0</v>
      </c>
      <c r="I164" s="22">
        <v>0</v>
      </c>
      <c r="J164" s="22">
        <v>0</v>
      </c>
      <c r="K164" s="23">
        <f t="shared" si="106"/>
        <v>0</v>
      </c>
      <c r="L164" s="22">
        <v>0</v>
      </c>
      <c r="M164" s="24">
        <v>0</v>
      </c>
      <c r="N164" s="25">
        <f t="shared" si="107"/>
        <v>0</v>
      </c>
      <c r="O164" s="24">
        <v>0</v>
      </c>
      <c r="P164" s="24">
        <v>0</v>
      </c>
      <c r="Q164" s="25">
        <f t="shared" si="108"/>
        <v>0</v>
      </c>
      <c r="R164" s="24">
        <v>0</v>
      </c>
      <c r="S164" s="24">
        <v>0</v>
      </c>
      <c r="T164" s="25">
        <f t="shared" si="109"/>
        <v>0</v>
      </c>
      <c r="U164" s="24">
        <v>0</v>
      </c>
      <c r="V164" s="24">
        <v>0</v>
      </c>
      <c r="W164" s="25">
        <f t="shared" si="110"/>
        <v>0</v>
      </c>
      <c r="X164" s="24">
        <v>0</v>
      </c>
      <c r="Y164" s="24">
        <v>0</v>
      </c>
      <c r="Z164" s="25">
        <f t="shared" si="111"/>
        <v>0</v>
      </c>
      <c r="AA164" s="24">
        <v>0</v>
      </c>
      <c r="AB164" s="24">
        <v>0</v>
      </c>
      <c r="AC164" s="25">
        <f t="shared" si="112"/>
        <v>0</v>
      </c>
      <c r="AD164" s="24">
        <v>0</v>
      </c>
      <c r="AE164" s="24">
        <v>0</v>
      </c>
      <c r="AF164" s="25">
        <f t="shared" si="113"/>
        <v>0</v>
      </c>
      <c r="AG164" s="24">
        <v>728</v>
      </c>
      <c r="AH164" s="24">
        <v>104</v>
      </c>
      <c r="AI164" s="25">
        <f t="shared" si="114"/>
        <v>0.14285714285714285</v>
      </c>
      <c r="AJ164" s="24">
        <v>0</v>
      </c>
      <c r="AK164" s="25">
        <f t="shared" si="115"/>
        <v>0</v>
      </c>
      <c r="AL164" s="24">
        <f t="shared" si="116"/>
        <v>0</v>
      </c>
      <c r="AM164" s="24">
        <v>0</v>
      </c>
      <c r="AN164" s="24">
        <v>0</v>
      </c>
      <c r="AO164" s="25">
        <f t="shared" si="117"/>
        <v>0</v>
      </c>
      <c r="AP164" s="24">
        <v>0</v>
      </c>
      <c r="AQ164" s="22">
        <v>0</v>
      </c>
      <c r="AR164" s="25">
        <f t="shared" si="118"/>
        <v>0</v>
      </c>
      <c r="AS164" s="24">
        <v>0</v>
      </c>
      <c r="AT164" s="24">
        <v>0</v>
      </c>
      <c r="AU164" s="25">
        <f t="shared" si="119"/>
        <v>0</v>
      </c>
      <c r="AV164" s="24">
        <v>0</v>
      </c>
      <c r="AW164" s="24">
        <v>0</v>
      </c>
      <c r="AX164" s="25">
        <f t="shared" si="120"/>
        <v>0</v>
      </c>
      <c r="AY164" s="24">
        <v>0</v>
      </c>
      <c r="AZ164" s="24">
        <v>0</v>
      </c>
      <c r="BA164" s="25">
        <f t="shared" si="121"/>
        <v>0</v>
      </c>
      <c r="BB164" s="24">
        <v>0</v>
      </c>
      <c r="BC164" s="24">
        <v>0</v>
      </c>
      <c r="BD164" s="25">
        <f t="shared" si="122"/>
        <v>0</v>
      </c>
      <c r="BE164" s="24">
        <v>0</v>
      </c>
      <c r="BF164" s="24">
        <v>0</v>
      </c>
      <c r="BG164" s="25">
        <f t="shared" si="123"/>
        <v>0</v>
      </c>
      <c r="BH164" s="24">
        <v>0</v>
      </c>
      <c r="BI164" s="24">
        <v>0</v>
      </c>
      <c r="BJ164" s="25">
        <f t="shared" si="124"/>
        <v>0</v>
      </c>
      <c r="BK164" s="24">
        <v>0</v>
      </c>
      <c r="BL164" s="24">
        <v>0</v>
      </c>
      <c r="BM164" s="25">
        <f t="shared" si="125"/>
        <v>0</v>
      </c>
      <c r="BN164" s="24">
        <v>0</v>
      </c>
      <c r="BO164" s="24">
        <v>0</v>
      </c>
      <c r="BP164" s="25">
        <f t="shared" si="126"/>
        <v>0</v>
      </c>
      <c r="BQ164" s="24">
        <v>0</v>
      </c>
      <c r="BR164" s="26">
        <f t="shared" si="127"/>
        <v>0</v>
      </c>
      <c r="BS164" s="27">
        <v>0</v>
      </c>
      <c r="BT164" s="16"/>
      <c r="BU164" s="16"/>
      <c r="BV164" s="16"/>
      <c r="BW164" s="16"/>
    </row>
    <row r="165" spans="1:75" ht="16.5" customHeight="1" outlineLevel="3" thickBot="1" x14ac:dyDescent="0.3">
      <c r="A165" s="30" t="s">
        <v>193</v>
      </c>
      <c r="B165" s="22">
        <f t="shared" si="103"/>
        <v>697</v>
      </c>
      <c r="C165" s="22">
        <v>0</v>
      </c>
      <c r="D165" s="22">
        <v>0</v>
      </c>
      <c r="E165" s="23">
        <f t="shared" si="104"/>
        <v>0</v>
      </c>
      <c r="F165" s="22">
        <v>0</v>
      </c>
      <c r="G165" s="22">
        <v>0</v>
      </c>
      <c r="H165" s="23">
        <f t="shared" si="105"/>
        <v>0</v>
      </c>
      <c r="I165" s="22">
        <v>0</v>
      </c>
      <c r="J165" s="22">
        <v>0</v>
      </c>
      <c r="K165" s="23">
        <f t="shared" si="106"/>
        <v>0</v>
      </c>
      <c r="L165" s="22">
        <v>0</v>
      </c>
      <c r="M165" s="24">
        <v>0</v>
      </c>
      <c r="N165" s="25">
        <f t="shared" si="107"/>
        <v>0</v>
      </c>
      <c r="O165" s="24">
        <v>0</v>
      </c>
      <c r="P165" s="24">
        <v>0</v>
      </c>
      <c r="Q165" s="25">
        <f t="shared" si="108"/>
        <v>0</v>
      </c>
      <c r="R165" s="24">
        <v>0</v>
      </c>
      <c r="S165" s="24">
        <v>0</v>
      </c>
      <c r="T165" s="25">
        <f t="shared" si="109"/>
        <v>0</v>
      </c>
      <c r="U165" s="24">
        <v>0</v>
      </c>
      <c r="V165" s="24">
        <v>0</v>
      </c>
      <c r="W165" s="25">
        <f t="shared" si="110"/>
        <v>0</v>
      </c>
      <c r="X165" s="24">
        <v>0</v>
      </c>
      <c r="Y165" s="24">
        <v>0</v>
      </c>
      <c r="Z165" s="25">
        <f t="shared" si="111"/>
        <v>0</v>
      </c>
      <c r="AA165" s="24">
        <v>0</v>
      </c>
      <c r="AB165" s="24">
        <v>0</v>
      </c>
      <c r="AC165" s="25">
        <f t="shared" si="112"/>
        <v>0</v>
      </c>
      <c r="AD165" s="24">
        <v>0</v>
      </c>
      <c r="AE165" s="24">
        <v>0</v>
      </c>
      <c r="AF165" s="25">
        <f t="shared" si="113"/>
        <v>0</v>
      </c>
      <c r="AG165" s="24">
        <v>697</v>
      </c>
      <c r="AH165" s="24">
        <v>28</v>
      </c>
      <c r="AI165" s="25">
        <f t="shared" si="114"/>
        <v>4.0172166427546625E-2</v>
      </c>
      <c r="AJ165" s="24">
        <v>0</v>
      </c>
      <c r="AK165" s="25">
        <f t="shared" si="115"/>
        <v>0</v>
      </c>
      <c r="AL165" s="24">
        <f t="shared" si="116"/>
        <v>0</v>
      </c>
      <c r="AM165" s="24">
        <v>0</v>
      </c>
      <c r="AN165" s="24">
        <v>0</v>
      </c>
      <c r="AO165" s="25">
        <f t="shared" si="117"/>
        <v>0</v>
      </c>
      <c r="AP165" s="24">
        <v>0</v>
      </c>
      <c r="AQ165" s="22">
        <v>0</v>
      </c>
      <c r="AR165" s="25">
        <f t="shared" si="118"/>
        <v>0</v>
      </c>
      <c r="AS165" s="24">
        <v>0</v>
      </c>
      <c r="AT165" s="24">
        <v>0</v>
      </c>
      <c r="AU165" s="25">
        <f t="shared" si="119"/>
        <v>0</v>
      </c>
      <c r="AV165" s="24">
        <v>0</v>
      </c>
      <c r="AW165" s="24">
        <v>0</v>
      </c>
      <c r="AX165" s="25">
        <f t="shared" si="120"/>
        <v>0</v>
      </c>
      <c r="AY165" s="24">
        <v>0</v>
      </c>
      <c r="AZ165" s="24">
        <v>0</v>
      </c>
      <c r="BA165" s="25">
        <f t="shared" si="121"/>
        <v>0</v>
      </c>
      <c r="BB165" s="24">
        <v>0</v>
      </c>
      <c r="BC165" s="24">
        <v>0</v>
      </c>
      <c r="BD165" s="25">
        <f t="shared" si="122"/>
        <v>0</v>
      </c>
      <c r="BE165" s="24">
        <v>0</v>
      </c>
      <c r="BF165" s="24">
        <v>0</v>
      </c>
      <c r="BG165" s="25">
        <f t="shared" si="123"/>
        <v>0</v>
      </c>
      <c r="BH165" s="24">
        <v>0</v>
      </c>
      <c r="BI165" s="24">
        <v>0</v>
      </c>
      <c r="BJ165" s="25">
        <f t="shared" si="124"/>
        <v>0</v>
      </c>
      <c r="BK165" s="24">
        <v>0</v>
      </c>
      <c r="BL165" s="24">
        <v>0</v>
      </c>
      <c r="BM165" s="25">
        <f t="shared" si="125"/>
        <v>0</v>
      </c>
      <c r="BN165" s="24">
        <v>0</v>
      </c>
      <c r="BO165" s="24">
        <v>0</v>
      </c>
      <c r="BP165" s="25">
        <f t="shared" si="126"/>
        <v>0</v>
      </c>
      <c r="BQ165" s="24">
        <v>0</v>
      </c>
      <c r="BR165" s="26">
        <f t="shared" si="127"/>
        <v>0</v>
      </c>
      <c r="BS165" s="27">
        <v>0</v>
      </c>
      <c r="BT165" s="16"/>
      <c r="BU165" s="16"/>
      <c r="BV165" s="16"/>
      <c r="BW165" s="16"/>
    </row>
    <row r="166" spans="1:75" ht="16.5" customHeight="1" outlineLevel="3" thickBot="1" x14ac:dyDescent="0.3">
      <c r="A166" s="30" t="s">
        <v>194</v>
      </c>
      <c r="B166" s="22">
        <f t="shared" si="103"/>
        <v>642</v>
      </c>
      <c r="C166" s="22">
        <v>0</v>
      </c>
      <c r="D166" s="22">
        <v>0</v>
      </c>
      <c r="E166" s="23">
        <f t="shared" si="104"/>
        <v>0</v>
      </c>
      <c r="F166" s="22">
        <v>0</v>
      </c>
      <c r="G166" s="22">
        <v>0</v>
      </c>
      <c r="H166" s="23">
        <f t="shared" si="105"/>
        <v>0</v>
      </c>
      <c r="I166" s="22">
        <v>0</v>
      </c>
      <c r="J166" s="22">
        <v>0</v>
      </c>
      <c r="K166" s="23">
        <f t="shared" si="106"/>
        <v>0</v>
      </c>
      <c r="L166" s="22">
        <v>0</v>
      </c>
      <c r="M166" s="24">
        <v>0</v>
      </c>
      <c r="N166" s="25">
        <f t="shared" si="107"/>
        <v>0</v>
      </c>
      <c r="O166" s="24">
        <v>0</v>
      </c>
      <c r="P166" s="24">
        <v>0</v>
      </c>
      <c r="Q166" s="25">
        <f t="shared" si="108"/>
        <v>0</v>
      </c>
      <c r="R166" s="24">
        <v>0</v>
      </c>
      <c r="S166" s="24">
        <v>0</v>
      </c>
      <c r="T166" s="25">
        <f t="shared" si="109"/>
        <v>0</v>
      </c>
      <c r="U166" s="24">
        <v>0</v>
      </c>
      <c r="V166" s="24">
        <v>0</v>
      </c>
      <c r="W166" s="25">
        <f t="shared" si="110"/>
        <v>0</v>
      </c>
      <c r="X166" s="24">
        <v>0</v>
      </c>
      <c r="Y166" s="24">
        <v>0</v>
      </c>
      <c r="Z166" s="25">
        <f t="shared" si="111"/>
        <v>0</v>
      </c>
      <c r="AA166" s="24">
        <v>0</v>
      </c>
      <c r="AB166" s="24">
        <v>0</v>
      </c>
      <c r="AC166" s="25">
        <f t="shared" si="112"/>
        <v>0</v>
      </c>
      <c r="AD166" s="24">
        <v>0</v>
      </c>
      <c r="AE166" s="24">
        <v>0</v>
      </c>
      <c r="AF166" s="25">
        <f t="shared" si="113"/>
        <v>0</v>
      </c>
      <c r="AG166" s="24">
        <v>642</v>
      </c>
      <c r="AH166" s="24">
        <v>106</v>
      </c>
      <c r="AI166" s="25">
        <f t="shared" si="114"/>
        <v>0.16510903426791276</v>
      </c>
      <c r="AJ166" s="24">
        <v>0</v>
      </c>
      <c r="AK166" s="25">
        <f t="shared" si="115"/>
        <v>0</v>
      </c>
      <c r="AL166" s="24">
        <f t="shared" si="116"/>
        <v>0</v>
      </c>
      <c r="AM166" s="24">
        <v>0</v>
      </c>
      <c r="AN166" s="24">
        <v>0</v>
      </c>
      <c r="AO166" s="25">
        <f t="shared" si="117"/>
        <v>0</v>
      </c>
      <c r="AP166" s="24">
        <v>0</v>
      </c>
      <c r="AQ166" s="22">
        <v>0</v>
      </c>
      <c r="AR166" s="25">
        <f t="shared" si="118"/>
        <v>0</v>
      </c>
      <c r="AS166" s="24">
        <v>0</v>
      </c>
      <c r="AT166" s="24">
        <v>0</v>
      </c>
      <c r="AU166" s="25">
        <f t="shared" si="119"/>
        <v>0</v>
      </c>
      <c r="AV166" s="24">
        <v>0</v>
      </c>
      <c r="AW166" s="24">
        <v>0</v>
      </c>
      <c r="AX166" s="25">
        <f t="shared" si="120"/>
        <v>0</v>
      </c>
      <c r="AY166" s="24">
        <v>0</v>
      </c>
      <c r="AZ166" s="24">
        <v>0</v>
      </c>
      <c r="BA166" s="25">
        <f t="shared" si="121"/>
        <v>0</v>
      </c>
      <c r="BB166" s="24">
        <v>0</v>
      </c>
      <c r="BC166" s="24">
        <v>0</v>
      </c>
      <c r="BD166" s="25">
        <f t="shared" si="122"/>
        <v>0</v>
      </c>
      <c r="BE166" s="24">
        <v>0</v>
      </c>
      <c r="BF166" s="24">
        <v>0</v>
      </c>
      <c r="BG166" s="25">
        <f t="shared" si="123"/>
        <v>0</v>
      </c>
      <c r="BH166" s="24">
        <v>0</v>
      </c>
      <c r="BI166" s="24">
        <v>0</v>
      </c>
      <c r="BJ166" s="25">
        <f t="shared" si="124"/>
        <v>0</v>
      </c>
      <c r="BK166" s="24">
        <v>0</v>
      </c>
      <c r="BL166" s="24">
        <v>0</v>
      </c>
      <c r="BM166" s="25">
        <f t="shared" si="125"/>
        <v>0</v>
      </c>
      <c r="BN166" s="24">
        <v>0</v>
      </c>
      <c r="BO166" s="24">
        <v>0</v>
      </c>
      <c r="BP166" s="25">
        <f t="shared" si="126"/>
        <v>0</v>
      </c>
      <c r="BQ166" s="24">
        <v>0</v>
      </c>
      <c r="BR166" s="26">
        <f t="shared" si="127"/>
        <v>0</v>
      </c>
      <c r="BS166" s="27">
        <v>0</v>
      </c>
      <c r="BT166" s="16"/>
      <c r="BU166" s="16"/>
      <c r="BV166" s="16"/>
      <c r="BW166" s="16"/>
    </row>
    <row r="167" spans="1:75" ht="16.5" customHeight="1" outlineLevel="3" thickBot="1" x14ac:dyDescent="0.3">
      <c r="A167" s="30" t="s">
        <v>195</v>
      </c>
      <c r="B167" s="22">
        <f t="shared" si="103"/>
        <v>433</v>
      </c>
      <c r="C167" s="22">
        <v>0</v>
      </c>
      <c r="D167" s="22">
        <v>0</v>
      </c>
      <c r="E167" s="23">
        <f t="shared" si="104"/>
        <v>0</v>
      </c>
      <c r="F167" s="22">
        <v>0</v>
      </c>
      <c r="G167" s="22">
        <v>0</v>
      </c>
      <c r="H167" s="23">
        <f t="shared" si="105"/>
        <v>0</v>
      </c>
      <c r="I167" s="22">
        <v>0</v>
      </c>
      <c r="J167" s="22">
        <v>0</v>
      </c>
      <c r="K167" s="23">
        <f t="shared" si="106"/>
        <v>0</v>
      </c>
      <c r="L167" s="22">
        <v>0</v>
      </c>
      <c r="M167" s="24">
        <v>0</v>
      </c>
      <c r="N167" s="25">
        <f t="shared" si="107"/>
        <v>0</v>
      </c>
      <c r="O167" s="24">
        <v>0</v>
      </c>
      <c r="P167" s="24">
        <v>0</v>
      </c>
      <c r="Q167" s="25">
        <f t="shared" si="108"/>
        <v>0</v>
      </c>
      <c r="R167" s="24">
        <v>0</v>
      </c>
      <c r="S167" s="24">
        <v>0</v>
      </c>
      <c r="T167" s="25">
        <f t="shared" si="109"/>
        <v>0</v>
      </c>
      <c r="U167" s="24">
        <v>0</v>
      </c>
      <c r="V167" s="24">
        <v>0</v>
      </c>
      <c r="W167" s="25">
        <f t="shared" si="110"/>
        <v>0</v>
      </c>
      <c r="X167" s="24">
        <v>0</v>
      </c>
      <c r="Y167" s="24">
        <v>0</v>
      </c>
      <c r="Z167" s="25">
        <f t="shared" si="111"/>
        <v>0</v>
      </c>
      <c r="AA167" s="24">
        <v>0</v>
      </c>
      <c r="AB167" s="24">
        <v>0</v>
      </c>
      <c r="AC167" s="25">
        <f t="shared" si="112"/>
        <v>0</v>
      </c>
      <c r="AD167" s="24">
        <v>0</v>
      </c>
      <c r="AE167" s="24">
        <v>0</v>
      </c>
      <c r="AF167" s="25">
        <f t="shared" si="113"/>
        <v>0</v>
      </c>
      <c r="AG167" s="24">
        <v>433</v>
      </c>
      <c r="AH167" s="24">
        <v>42</v>
      </c>
      <c r="AI167" s="25">
        <f t="shared" si="114"/>
        <v>9.6997690531177835E-2</v>
      </c>
      <c r="AJ167" s="24">
        <v>0</v>
      </c>
      <c r="AK167" s="25">
        <f t="shared" si="115"/>
        <v>0</v>
      </c>
      <c r="AL167" s="24">
        <f t="shared" si="116"/>
        <v>0</v>
      </c>
      <c r="AM167" s="24">
        <v>0</v>
      </c>
      <c r="AN167" s="24">
        <v>0</v>
      </c>
      <c r="AO167" s="25">
        <f t="shared" si="117"/>
        <v>0</v>
      </c>
      <c r="AP167" s="24">
        <v>0</v>
      </c>
      <c r="AQ167" s="22">
        <v>0</v>
      </c>
      <c r="AR167" s="25">
        <f t="shared" si="118"/>
        <v>0</v>
      </c>
      <c r="AS167" s="24">
        <v>0</v>
      </c>
      <c r="AT167" s="24">
        <v>0</v>
      </c>
      <c r="AU167" s="25">
        <f t="shared" si="119"/>
        <v>0</v>
      </c>
      <c r="AV167" s="24">
        <v>0</v>
      </c>
      <c r="AW167" s="24">
        <v>0</v>
      </c>
      <c r="AX167" s="25">
        <f t="shared" si="120"/>
        <v>0</v>
      </c>
      <c r="AY167" s="24">
        <v>0</v>
      </c>
      <c r="AZ167" s="24">
        <v>0</v>
      </c>
      <c r="BA167" s="25">
        <f t="shared" si="121"/>
        <v>0</v>
      </c>
      <c r="BB167" s="24">
        <v>0</v>
      </c>
      <c r="BC167" s="24">
        <v>0</v>
      </c>
      <c r="BD167" s="25">
        <f t="shared" si="122"/>
        <v>0</v>
      </c>
      <c r="BE167" s="24">
        <v>0</v>
      </c>
      <c r="BF167" s="24">
        <v>0</v>
      </c>
      <c r="BG167" s="25">
        <f t="shared" si="123"/>
        <v>0</v>
      </c>
      <c r="BH167" s="24">
        <v>0</v>
      </c>
      <c r="BI167" s="24">
        <v>0</v>
      </c>
      <c r="BJ167" s="25">
        <f t="shared" si="124"/>
        <v>0</v>
      </c>
      <c r="BK167" s="24">
        <v>0</v>
      </c>
      <c r="BL167" s="24">
        <v>0</v>
      </c>
      <c r="BM167" s="25">
        <f t="shared" si="125"/>
        <v>0</v>
      </c>
      <c r="BN167" s="24">
        <v>0</v>
      </c>
      <c r="BO167" s="24">
        <v>0</v>
      </c>
      <c r="BP167" s="25">
        <f t="shared" si="126"/>
        <v>0</v>
      </c>
      <c r="BQ167" s="24">
        <v>0</v>
      </c>
      <c r="BR167" s="26">
        <f t="shared" si="127"/>
        <v>0</v>
      </c>
      <c r="BS167" s="27">
        <v>0</v>
      </c>
      <c r="BT167" s="16"/>
      <c r="BU167" s="16"/>
      <c r="BV167" s="16"/>
      <c r="BW167" s="16"/>
    </row>
    <row r="168" spans="1:75" ht="16.5" customHeight="1" outlineLevel="3" thickBot="1" x14ac:dyDescent="0.3">
      <c r="A168" s="30" t="s">
        <v>196</v>
      </c>
      <c r="B168" s="22">
        <f t="shared" si="103"/>
        <v>684</v>
      </c>
      <c r="C168" s="22">
        <v>0</v>
      </c>
      <c r="D168" s="22">
        <v>0</v>
      </c>
      <c r="E168" s="23">
        <f t="shared" si="104"/>
        <v>0</v>
      </c>
      <c r="F168" s="22">
        <v>0</v>
      </c>
      <c r="G168" s="22">
        <v>0</v>
      </c>
      <c r="H168" s="23">
        <f t="shared" si="105"/>
        <v>0</v>
      </c>
      <c r="I168" s="22">
        <v>0</v>
      </c>
      <c r="J168" s="22">
        <v>0</v>
      </c>
      <c r="K168" s="23">
        <f t="shared" si="106"/>
        <v>0</v>
      </c>
      <c r="L168" s="22">
        <v>0</v>
      </c>
      <c r="M168" s="24">
        <v>0</v>
      </c>
      <c r="N168" s="25">
        <f t="shared" si="107"/>
        <v>0</v>
      </c>
      <c r="O168" s="24">
        <v>0</v>
      </c>
      <c r="P168" s="24">
        <v>0</v>
      </c>
      <c r="Q168" s="25">
        <f t="shared" si="108"/>
        <v>0</v>
      </c>
      <c r="R168" s="24">
        <v>0</v>
      </c>
      <c r="S168" s="24">
        <v>0</v>
      </c>
      <c r="T168" s="25">
        <f t="shared" si="109"/>
        <v>0</v>
      </c>
      <c r="U168" s="24">
        <v>0</v>
      </c>
      <c r="V168" s="24">
        <v>0</v>
      </c>
      <c r="W168" s="25">
        <f t="shared" si="110"/>
        <v>0</v>
      </c>
      <c r="X168" s="24">
        <v>0</v>
      </c>
      <c r="Y168" s="24">
        <v>0</v>
      </c>
      <c r="Z168" s="25">
        <f t="shared" si="111"/>
        <v>0</v>
      </c>
      <c r="AA168" s="24">
        <v>0</v>
      </c>
      <c r="AB168" s="24">
        <v>0</v>
      </c>
      <c r="AC168" s="25">
        <f t="shared" si="112"/>
        <v>0</v>
      </c>
      <c r="AD168" s="24">
        <v>0</v>
      </c>
      <c r="AE168" s="24">
        <v>0</v>
      </c>
      <c r="AF168" s="25">
        <f t="shared" si="113"/>
        <v>0</v>
      </c>
      <c r="AG168" s="24">
        <v>684</v>
      </c>
      <c r="AH168" s="24">
        <v>79</v>
      </c>
      <c r="AI168" s="25">
        <f t="shared" si="114"/>
        <v>0.11549707602339181</v>
      </c>
      <c r="AJ168" s="24">
        <v>0</v>
      </c>
      <c r="AK168" s="25">
        <f t="shared" si="115"/>
        <v>0</v>
      </c>
      <c r="AL168" s="24">
        <f t="shared" si="116"/>
        <v>0</v>
      </c>
      <c r="AM168" s="24">
        <v>0</v>
      </c>
      <c r="AN168" s="24">
        <v>0</v>
      </c>
      <c r="AO168" s="25">
        <f t="shared" si="117"/>
        <v>0</v>
      </c>
      <c r="AP168" s="24">
        <v>0</v>
      </c>
      <c r="AQ168" s="22">
        <v>0</v>
      </c>
      <c r="AR168" s="25">
        <f t="shared" si="118"/>
        <v>0</v>
      </c>
      <c r="AS168" s="24">
        <v>0</v>
      </c>
      <c r="AT168" s="24">
        <v>0</v>
      </c>
      <c r="AU168" s="25">
        <f t="shared" si="119"/>
        <v>0</v>
      </c>
      <c r="AV168" s="24">
        <v>0</v>
      </c>
      <c r="AW168" s="24">
        <v>0</v>
      </c>
      <c r="AX168" s="25">
        <f t="shared" si="120"/>
        <v>0</v>
      </c>
      <c r="AY168" s="24">
        <v>0</v>
      </c>
      <c r="AZ168" s="24">
        <v>0</v>
      </c>
      <c r="BA168" s="25">
        <f t="shared" si="121"/>
        <v>0</v>
      </c>
      <c r="BB168" s="24">
        <v>0</v>
      </c>
      <c r="BC168" s="24">
        <v>0</v>
      </c>
      <c r="BD168" s="25">
        <f t="shared" si="122"/>
        <v>0</v>
      </c>
      <c r="BE168" s="24">
        <v>0</v>
      </c>
      <c r="BF168" s="24">
        <v>0</v>
      </c>
      <c r="BG168" s="25">
        <f t="shared" si="123"/>
        <v>0</v>
      </c>
      <c r="BH168" s="24">
        <v>0</v>
      </c>
      <c r="BI168" s="24">
        <v>0</v>
      </c>
      <c r="BJ168" s="25">
        <f t="shared" si="124"/>
        <v>0</v>
      </c>
      <c r="BK168" s="24">
        <v>0</v>
      </c>
      <c r="BL168" s="24">
        <v>0</v>
      </c>
      <c r="BM168" s="25">
        <f t="shared" si="125"/>
        <v>0</v>
      </c>
      <c r="BN168" s="24">
        <v>0</v>
      </c>
      <c r="BO168" s="24">
        <v>0</v>
      </c>
      <c r="BP168" s="25">
        <f t="shared" si="126"/>
        <v>0</v>
      </c>
      <c r="BQ168" s="24">
        <v>0</v>
      </c>
      <c r="BR168" s="26">
        <f t="shared" si="127"/>
        <v>0</v>
      </c>
      <c r="BS168" s="27">
        <v>1</v>
      </c>
      <c r="BT168" s="16"/>
      <c r="BU168" s="16"/>
      <c r="BV168" s="16"/>
      <c r="BW168" s="16"/>
    </row>
    <row r="169" spans="1:75" ht="16.5" customHeight="1" outlineLevel="3" thickBot="1" x14ac:dyDescent="0.3">
      <c r="A169" s="30" t="s">
        <v>197</v>
      </c>
      <c r="B169" s="22">
        <f t="shared" ref="B169:B200" si="128">C169+F169+I169+L169+O169+R169+U169+X169+AA169+AD169+AG169</f>
        <v>608</v>
      </c>
      <c r="C169" s="22">
        <v>0</v>
      </c>
      <c r="D169" s="22">
        <v>0</v>
      </c>
      <c r="E169" s="23">
        <f t="shared" ref="E169:E200" si="129">IF(C169&lt;&gt;0,D169/C169,0)</f>
        <v>0</v>
      </c>
      <c r="F169" s="22">
        <v>0</v>
      </c>
      <c r="G169" s="22">
        <v>0</v>
      </c>
      <c r="H169" s="23">
        <f t="shared" ref="H169:H200" si="130">IF(F169&lt;&gt;0,G169/F169,0)</f>
        <v>0</v>
      </c>
      <c r="I169" s="22">
        <v>0</v>
      </c>
      <c r="J169" s="22">
        <v>0</v>
      </c>
      <c r="K169" s="23">
        <f t="shared" ref="K169:K200" si="131">IF(I169&lt;&gt;0,J169/I169,0)</f>
        <v>0</v>
      </c>
      <c r="L169" s="22">
        <v>0</v>
      </c>
      <c r="M169" s="24">
        <v>0</v>
      </c>
      <c r="N169" s="25">
        <f t="shared" ref="N169:N200" si="132">IF(L169&lt;&gt;0,M169/L169,0)</f>
        <v>0</v>
      </c>
      <c r="O169" s="24">
        <v>0</v>
      </c>
      <c r="P169" s="24">
        <v>0</v>
      </c>
      <c r="Q169" s="25">
        <f t="shared" ref="Q169:Q200" si="133">IF(O169&lt;&gt;0,P169/O169,0)</f>
        <v>0</v>
      </c>
      <c r="R169" s="24">
        <v>0</v>
      </c>
      <c r="S169" s="24">
        <v>0</v>
      </c>
      <c r="T169" s="25">
        <f t="shared" ref="T169:T200" si="134">IF(R169&lt;&gt;0,S169/R169,0)</f>
        <v>0</v>
      </c>
      <c r="U169" s="24">
        <v>0</v>
      </c>
      <c r="V169" s="24">
        <v>0</v>
      </c>
      <c r="W169" s="25">
        <f t="shared" ref="W169:W200" si="135">IF(U169&lt;&gt;0,V169/U169,0)</f>
        <v>0</v>
      </c>
      <c r="X169" s="24">
        <v>0</v>
      </c>
      <c r="Y169" s="24">
        <v>0</v>
      </c>
      <c r="Z169" s="25">
        <f t="shared" ref="Z169:Z200" si="136">IF(X169&lt;&gt;0,Y169/X169,0)</f>
        <v>0</v>
      </c>
      <c r="AA169" s="24">
        <v>0</v>
      </c>
      <c r="AB169" s="24">
        <v>0</v>
      </c>
      <c r="AC169" s="25">
        <f t="shared" ref="AC169:AC200" si="137">IF(AA169&lt;&gt;0,AB169/AA169,0)</f>
        <v>0</v>
      </c>
      <c r="AD169" s="24">
        <v>0</v>
      </c>
      <c r="AE169" s="24">
        <v>0</v>
      </c>
      <c r="AF169" s="25">
        <f t="shared" ref="AF169:AF200" si="138">IF(AD169&lt;&gt;0,AE169/AD169,0)</f>
        <v>0</v>
      </c>
      <c r="AG169" s="24">
        <v>608</v>
      </c>
      <c r="AH169" s="24">
        <v>28</v>
      </c>
      <c r="AI169" s="25">
        <f t="shared" ref="AI169:AI200" si="139">IF(AG169&lt;&gt;0,AH169/AG169,0)</f>
        <v>4.6052631578947366E-2</v>
      </c>
      <c r="AJ169" s="24">
        <v>0</v>
      </c>
      <c r="AK169" s="25">
        <f t="shared" ref="AK169:AK200" si="140">IF(AG169&lt;&gt;0,AJ169/AG169,0)</f>
        <v>0</v>
      </c>
      <c r="AL169" s="24">
        <f t="shared" ref="AL169:AL200" si="141">AM169+AP169+AS169+AV169+AY169+BB169+BE169+BH169+BK169+BN169</f>
        <v>0</v>
      </c>
      <c r="AM169" s="24">
        <v>0</v>
      </c>
      <c r="AN169" s="24">
        <v>0</v>
      </c>
      <c r="AO169" s="25">
        <f t="shared" ref="AO169:AO200" si="142">IF(AM169&lt;&gt;0,AN169/AM169,0)</f>
        <v>0</v>
      </c>
      <c r="AP169" s="24">
        <v>0</v>
      </c>
      <c r="AQ169" s="22">
        <v>0</v>
      </c>
      <c r="AR169" s="25">
        <f t="shared" ref="AR169:AR200" si="143">IF(AP169&lt;&gt;0,AQ169/AP169,0)</f>
        <v>0</v>
      </c>
      <c r="AS169" s="24">
        <v>0</v>
      </c>
      <c r="AT169" s="24">
        <v>0</v>
      </c>
      <c r="AU169" s="25">
        <f t="shared" ref="AU169:AU200" si="144">IF(AS169&lt;&gt;0,AT169/AS169,0)</f>
        <v>0</v>
      </c>
      <c r="AV169" s="24">
        <v>0</v>
      </c>
      <c r="AW169" s="24">
        <v>0</v>
      </c>
      <c r="AX169" s="25">
        <f t="shared" ref="AX169:AX200" si="145">IF(AV169&lt;&gt;0,AW169/AV169,0)</f>
        <v>0</v>
      </c>
      <c r="AY169" s="24">
        <v>0</v>
      </c>
      <c r="AZ169" s="24">
        <v>0</v>
      </c>
      <c r="BA169" s="25">
        <f t="shared" ref="BA169:BA200" si="146">IF(AY169&lt;&gt;0,AZ169/AY169,0)</f>
        <v>0</v>
      </c>
      <c r="BB169" s="24">
        <v>0</v>
      </c>
      <c r="BC169" s="24">
        <v>0</v>
      </c>
      <c r="BD169" s="25">
        <f t="shared" ref="BD169:BD200" si="147">IF(BB169&lt;&gt;0,BC169/BB169,0)</f>
        <v>0</v>
      </c>
      <c r="BE169" s="24">
        <v>0</v>
      </c>
      <c r="BF169" s="24">
        <v>0</v>
      </c>
      <c r="BG169" s="25">
        <f t="shared" ref="BG169:BG200" si="148">IF(BE169&lt;&gt;0,BF169/BE169,0)</f>
        <v>0</v>
      </c>
      <c r="BH169" s="24">
        <v>0</v>
      </c>
      <c r="BI169" s="24">
        <v>0</v>
      </c>
      <c r="BJ169" s="25">
        <f t="shared" ref="BJ169:BJ200" si="149">IF(BH169&lt;&gt;0,BI169/BH169,0)</f>
        <v>0</v>
      </c>
      <c r="BK169" s="24">
        <v>0</v>
      </c>
      <c r="BL169" s="24">
        <v>0</v>
      </c>
      <c r="BM169" s="25">
        <f t="shared" ref="BM169:BM200" si="150">IF(BK169&lt;&gt;0,BL169/BK169,0)</f>
        <v>0</v>
      </c>
      <c r="BN169" s="24">
        <v>0</v>
      </c>
      <c r="BO169" s="24">
        <v>0</v>
      </c>
      <c r="BP169" s="25">
        <f t="shared" ref="BP169:BP200" si="151">IF(BN169&lt;&gt;0,BO169/BN169,0)</f>
        <v>0</v>
      </c>
      <c r="BQ169" s="24">
        <v>0</v>
      </c>
      <c r="BR169" s="26">
        <f t="shared" ref="BR169:BR200" si="152">IF(BN169&lt;&gt;0,BQ169/BN169,0)</f>
        <v>0</v>
      </c>
      <c r="BS169" s="27">
        <v>0</v>
      </c>
      <c r="BT169" s="16"/>
      <c r="BU169" s="16"/>
      <c r="BV169" s="16"/>
      <c r="BW169" s="16"/>
    </row>
    <row r="170" spans="1:75" ht="16.5" customHeight="1" outlineLevel="3" thickBot="1" x14ac:dyDescent="0.3">
      <c r="A170" s="30" t="s">
        <v>198</v>
      </c>
      <c r="B170" s="22">
        <f t="shared" si="128"/>
        <v>669</v>
      </c>
      <c r="C170" s="22">
        <v>0</v>
      </c>
      <c r="D170" s="22">
        <v>0</v>
      </c>
      <c r="E170" s="23">
        <f t="shared" si="129"/>
        <v>0</v>
      </c>
      <c r="F170" s="22">
        <v>0</v>
      </c>
      <c r="G170" s="22">
        <v>0</v>
      </c>
      <c r="H170" s="23">
        <f t="shared" si="130"/>
        <v>0</v>
      </c>
      <c r="I170" s="22">
        <v>0</v>
      </c>
      <c r="J170" s="22">
        <v>0</v>
      </c>
      <c r="K170" s="23">
        <f t="shared" si="131"/>
        <v>0</v>
      </c>
      <c r="L170" s="22">
        <v>0</v>
      </c>
      <c r="M170" s="24">
        <v>0</v>
      </c>
      <c r="N170" s="25">
        <f t="shared" si="132"/>
        <v>0</v>
      </c>
      <c r="O170" s="24">
        <v>0</v>
      </c>
      <c r="P170" s="24">
        <v>0</v>
      </c>
      <c r="Q170" s="25">
        <f t="shared" si="133"/>
        <v>0</v>
      </c>
      <c r="R170" s="24">
        <v>0</v>
      </c>
      <c r="S170" s="24">
        <v>0</v>
      </c>
      <c r="T170" s="25">
        <f t="shared" si="134"/>
        <v>0</v>
      </c>
      <c r="U170" s="24">
        <v>0</v>
      </c>
      <c r="V170" s="24">
        <v>0</v>
      </c>
      <c r="W170" s="25">
        <f t="shared" si="135"/>
        <v>0</v>
      </c>
      <c r="X170" s="24">
        <v>0</v>
      </c>
      <c r="Y170" s="24">
        <v>0</v>
      </c>
      <c r="Z170" s="25">
        <f t="shared" si="136"/>
        <v>0</v>
      </c>
      <c r="AA170" s="24">
        <v>0</v>
      </c>
      <c r="AB170" s="24">
        <v>0</v>
      </c>
      <c r="AC170" s="25">
        <f t="shared" si="137"/>
        <v>0</v>
      </c>
      <c r="AD170" s="24">
        <v>0</v>
      </c>
      <c r="AE170" s="24">
        <v>0</v>
      </c>
      <c r="AF170" s="25">
        <f t="shared" si="138"/>
        <v>0</v>
      </c>
      <c r="AG170" s="24">
        <v>669</v>
      </c>
      <c r="AH170" s="24">
        <v>221</v>
      </c>
      <c r="AI170" s="25">
        <f t="shared" si="139"/>
        <v>0.33034379671150971</v>
      </c>
      <c r="AJ170" s="24">
        <v>0</v>
      </c>
      <c r="AK170" s="25">
        <f t="shared" si="140"/>
        <v>0</v>
      </c>
      <c r="AL170" s="24">
        <f t="shared" si="141"/>
        <v>0</v>
      </c>
      <c r="AM170" s="24">
        <v>0</v>
      </c>
      <c r="AN170" s="24">
        <v>0</v>
      </c>
      <c r="AO170" s="25">
        <f t="shared" si="142"/>
        <v>0</v>
      </c>
      <c r="AP170" s="24">
        <v>0</v>
      </c>
      <c r="AQ170" s="22">
        <v>0</v>
      </c>
      <c r="AR170" s="25">
        <f t="shared" si="143"/>
        <v>0</v>
      </c>
      <c r="AS170" s="24">
        <v>0</v>
      </c>
      <c r="AT170" s="24">
        <v>0</v>
      </c>
      <c r="AU170" s="25">
        <f t="shared" si="144"/>
        <v>0</v>
      </c>
      <c r="AV170" s="24">
        <v>0</v>
      </c>
      <c r="AW170" s="24">
        <v>0</v>
      </c>
      <c r="AX170" s="25">
        <f t="shared" si="145"/>
        <v>0</v>
      </c>
      <c r="AY170" s="24">
        <v>0</v>
      </c>
      <c r="AZ170" s="24">
        <v>0</v>
      </c>
      <c r="BA170" s="25">
        <f t="shared" si="146"/>
        <v>0</v>
      </c>
      <c r="BB170" s="24">
        <v>0</v>
      </c>
      <c r="BC170" s="24">
        <v>0</v>
      </c>
      <c r="BD170" s="25">
        <f t="shared" si="147"/>
        <v>0</v>
      </c>
      <c r="BE170" s="24">
        <v>0</v>
      </c>
      <c r="BF170" s="24">
        <v>0</v>
      </c>
      <c r="BG170" s="25">
        <f t="shared" si="148"/>
        <v>0</v>
      </c>
      <c r="BH170" s="24">
        <v>0</v>
      </c>
      <c r="BI170" s="24">
        <v>0</v>
      </c>
      <c r="BJ170" s="25">
        <f t="shared" si="149"/>
        <v>0</v>
      </c>
      <c r="BK170" s="24">
        <v>0</v>
      </c>
      <c r="BL170" s="24">
        <v>0</v>
      </c>
      <c r="BM170" s="25">
        <f t="shared" si="150"/>
        <v>0</v>
      </c>
      <c r="BN170" s="24">
        <v>0</v>
      </c>
      <c r="BO170" s="24">
        <v>0</v>
      </c>
      <c r="BP170" s="25">
        <f t="shared" si="151"/>
        <v>0</v>
      </c>
      <c r="BQ170" s="24">
        <v>0</v>
      </c>
      <c r="BR170" s="26">
        <f t="shared" si="152"/>
        <v>0</v>
      </c>
      <c r="BS170" s="27">
        <v>0</v>
      </c>
      <c r="BT170" s="16"/>
      <c r="BU170" s="16"/>
      <c r="BV170" s="16"/>
      <c r="BW170" s="16"/>
    </row>
    <row r="171" spans="1:75" ht="16.5" customHeight="1" outlineLevel="3" thickBot="1" x14ac:dyDescent="0.3">
      <c r="A171" s="30" t="s">
        <v>199</v>
      </c>
      <c r="B171" s="22">
        <f t="shared" si="128"/>
        <v>700</v>
      </c>
      <c r="C171" s="22">
        <v>0</v>
      </c>
      <c r="D171" s="22">
        <v>0</v>
      </c>
      <c r="E171" s="23">
        <f t="shared" si="129"/>
        <v>0</v>
      </c>
      <c r="F171" s="22">
        <v>0</v>
      </c>
      <c r="G171" s="22">
        <v>0</v>
      </c>
      <c r="H171" s="23">
        <f t="shared" si="130"/>
        <v>0</v>
      </c>
      <c r="I171" s="22">
        <v>0</v>
      </c>
      <c r="J171" s="22">
        <v>0</v>
      </c>
      <c r="K171" s="23">
        <f t="shared" si="131"/>
        <v>0</v>
      </c>
      <c r="L171" s="22">
        <v>0</v>
      </c>
      <c r="M171" s="24">
        <v>0</v>
      </c>
      <c r="N171" s="25">
        <f t="shared" si="132"/>
        <v>0</v>
      </c>
      <c r="O171" s="24">
        <v>0</v>
      </c>
      <c r="P171" s="24">
        <v>0</v>
      </c>
      <c r="Q171" s="25">
        <f t="shared" si="133"/>
        <v>0</v>
      </c>
      <c r="R171" s="24">
        <v>0</v>
      </c>
      <c r="S171" s="24">
        <v>0</v>
      </c>
      <c r="T171" s="25">
        <f t="shared" si="134"/>
        <v>0</v>
      </c>
      <c r="U171" s="24">
        <v>0</v>
      </c>
      <c r="V171" s="24">
        <v>0</v>
      </c>
      <c r="W171" s="25">
        <f t="shared" si="135"/>
        <v>0</v>
      </c>
      <c r="X171" s="24">
        <v>0</v>
      </c>
      <c r="Y171" s="24">
        <v>0</v>
      </c>
      <c r="Z171" s="25">
        <f t="shared" si="136"/>
        <v>0</v>
      </c>
      <c r="AA171" s="24">
        <v>0</v>
      </c>
      <c r="AB171" s="24">
        <v>0</v>
      </c>
      <c r="AC171" s="25">
        <f t="shared" si="137"/>
        <v>0</v>
      </c>
      <c r="AD171" s="24">
        <v>0</v>
      </c>
      <c r="AE171" s="24">
        <v>0</v>
      </c>
      <c r="AF171" s="25">
        <f t="shared" si="138"/>
        <v>0</v>
      </c>
      <c r="AG171" s="24">
        <v>700</v>
      </c>
      <c r="AH171" s="24">
        <v>14</v>
      </c>
      <c r="AI171" s="25">
        <f t="shared" si="139"/>
        <v>0.02</v>
      </c>
      <c r="AJ171" s="24">
        <v>0</v>
      </c>
      <c r="AK171" s="25">
        <f t="shared" si="140"/>
        <v>0</v>
      </c>
      <c r="AL171" s="24">
        <f t="shared" si="141"/>
        <v>0</v>
      </c>
      <c r="AM171" s="24">
        <v>0</v>
      </c>
      <c r="AN171" s="24">
        <v>0</v>
      </c>
      <c r="AO171" s="25">
        <f t="shared" si="142"/>
        <v>0</v>
      </c>
      <c r="AP171" s="24">
        <v>0</v>
      </c>
      <c r="AQ171" s="22">
        <v>0</v>
      </c>
      <c r="AR171" s="25">
        <f t="shared" si="143"/>
        <v>0</v>
      </c>
      <c r="AS171" s="24">
        <v>0</v>
      </c>
      <c r="AT171" s="24">
        <v>0</v>
      </c>
      <c r="AU171" s="25">
        <f t="shared" si="144"/>
        <v>0</v>
      </c>
      <c r="AV171" s="24">
        <v>0</v>
      </c>
      <c r="AW171" s="24">
        <v>0</v>
      </c>
      <c r="AX171" s="25">
        <f t="shared" si="145"/>
        <v>0</v>
      </c>
      <c r="AY171" s="24">
        <v>0</v>
      </c>
      <c r="AZ171" s="24">
        <v>0</v>
      </c>
      <c r="BA171" s="25">
        <f t="shared" si="146"/>
        <v>0</v>
      </c>
      <c r="BB171" s="24">
        <v>0</v>
      </c>
      <c r="BC171" s="24">
        <v>0</v>
      </c>
      <c r="BD171" s="25">
        <f t="shared" si="147"/>
        <v>0</v>
      </c>
      <c r="BE171" s="24">
        <v>0</v>
      </c>
      <c r="BF171" s="24">
        <v>0</v>
      </c>
      <c r="BG171" s="25">
        <f t="shared" si="148"/>
        <v>0</v>
      </c>
      <c r="BH171" s="24">
        <v>0</v>
      </c>
      <c r="BI171" s="24">
        <v>0</v>
      </c>
      <c r="BJ171" s="25">
        <f t="shared" si="149"/>
        <v>0</v>
      </c>
      <c r="BK171" s="24">
        <v>0</v>
      </c>
      <c r="BL171" s="24">
        <v>0</v>
      </c>
      <c r="BM171" s="25">
        <f t="shared" si="150"/>
        <v>0</v>
      </c>
      <c r="BN171" s="24">
        <v>0</v>
      </c>
      <c r="BO171" s="24">
        <v>0</v>
      </c>
      <c r="BP171" s="25">
        <f t="shared" si="151"/>
        <v>0</v>
      </c>
      <c r="BQ171" s="24">
        <v>0</v>
      </c>
      <c r="BR171" s="26">
        <f t="shared" si="152"/>
        <v>0</v>
      </c>
      <c r="BS171" s="27">
        <v>0</v>
      </c>
      <c r="BT171" s="16"/>
      <c r="BU171" s="16"/>
      <c r="BV171" s="16"/>
      <c r="BW171" s="16"/>
    </row>
    <row r="172" spans="1:75" ht="16.5" customHeight="1" outlineLevel="3" thickBot="1" x14ac:dyDescent="0.3">
      <c r="A172" s="30" t="s">
        <v>200</v>
      </c>
      <c r="B172" s="22">
        <f t="shared" si="128"/>
        <v>665</v>
      </c>
      <c r="C172" s="22">
        <v>0</v>
      </c>
      <c r="D172" s="22">
        <v>0</v>
      </c>
      <c r="E172" s="23">
        <f t="shared" si="129"/>
        <v>0</v>
      </c>
      <c r="F172" s="22">
        <v>0</v>
      </c>
      <c r="G172" s="22">
        <v>0</v>
      </c>
      <c r="H172" s="23">
        <f t="shared" si="130"/>
        <v>0</v>
      </c>
      <c r="I172" s="22">
        <v>0</v>
      </c>
      <c r="J172" s="22">
        <v>0</v>
      </c>
      <c r="K172" s="23">
        <f t="shared" si="131"/>
        <v>0</v>
      </c>
      <c r="L172" s="22">
        <v>0</v>
      </c>
      <c r="M172" s="24">
        <v>0</v>
      </c>
      <c r="N172" s="25">
        <f t="shared" si="132"/>
        <v>0</v>
      </c>
      <c r="O172" s="24">
        <v>0</v>
      </c>
      <c r="P172" s="24">
        <v>0</v>
      </c>
      <c r="Q172" s="25">
        <f t="shared" si="133"/>
        <v>0</v>
      </c>
      <c r="R172" s="24">
        <v>0</v>
      </c>
      <c r="S172" s="24">
        <v>0</v>
      </c>
      <c r="T172" s="25">
        <f t="shared" si="134"/>
        <v>0</v>
      </c>
      <c r="U172" s="24">
        <v>0</v>
      </c>
      <c r="V172" s="24">
        <v>0</v>
      </c>
      <c r="W172" s="25">
        <f t="shared" si="135"/>
        <v>0</v>
      </c>
      <c r="X172" s="24">
        <v>0</v>
      </c>
      <c r="Y172" s="24">
        <v>0</v>
      </c>
      <c r="Z172" s="25">
        <f t="shared" si="136"/>
        <v>0</v>
      </c>
      <c r="AA172" s="24">
        <v>0</v>
      </c>
      <c r="AB172" s="24">
        <v>0</v>
      </c>
      <c r="AC172" s="25">
        <f t="shared" si="137"/>
        <v>0</v>
      </c>
      <c r="AD172" s="24">
        <v>0</v>
      </c>
      <c r="AE172" s="24">
        <v>0</v>
      </c>
      <c r="AF172" s="25">
        <f t="shared" si="138"/>
        <v>0</v>
      </c>
      <c r="AG172" s="24">
        <v>665</v>
      </c>
      <c r="AH172" s="24">
        <v>101</v>
      </c>
      <c r="AI172" s="25">
        <f t="shared" si="139"/>
        <v>0.15187969924812031</v>
      </c>
      <c r="AJ172" s="24">
        <v>0</v>
      </c>
      <c r="AK172" s="25">
        <f t="shared" si="140"/>
        <v>0</v>
      </c>
      <c r="AL172" s="24">
        <f t="shared" si="141"/>
        <v>0</v>
      </c>
      <c r="AM172" s="24">
        <v>0</v>
      </c>
      <c r="AN172" s="24">
        <v>0</v>
      </c>
      <c r="AO172" s="25">
        <f t="shared" si="142"/>
        <v>0</v>
      </c>
      <c r="AP172" s="24">
        <v>0</v>
      </c>
      <c r="AQ172" s="22">
        <v>0</v>
      </c>
      <c r="AR172" s="25">
        <f t="shared" si="143"/>
        <v>0</v>
      </c>
      <c r="AS172" s="24">
        <v>0</v>
      </c>
      <c r="AT172" s="24">
        <v>0</v>
      </c>
      <c r="AU172" s="25">
        <f t="shared" si="144"/>
        <v>0</v>
      </c>
      <c r="AV172" s="24">
        <v>0</v>
      </c>
      <c r="AW172" s="24">
        <v>0</v>
      </c>
      <c r="AX172" s="25">
        <f t="shared" si="145"/>
        <v>0</v>
      </c>
      <c r="AY172" s="24">
        <v>0</v>
      </c>
      <c r="AZ172" s="24">
        <v>0</v>
      </c>
      <c r="BA172" s="25">
        <f t="shared" si="146"/>
        <v>0</v>
      </c>
      <c r="BB172" s="24">
        <v>0</v>
      </c>
      <c r="BC172" s="24">
        <v>0</v>
      </c>
      <c r="BD172" s="25">
        <f t="shared" si="147"/>
        <v>0</v>
      </c>
      <c r="BE172" s="24">
        <v>0</v>
      </c>
      <c r="BF172" s="24">
        <v>0</v>
      </c>
      <c r="BG172" s="25">
        <f t="shared" si="148"/>
        <v>0</v>
      </c>
      <c r="BH172" s="24">
        <v>0</v>
      </c>
      <c r="BI172" s="24">
        <v>0</v>
      </c>
      <c r="BJ172" s="25">
        <f t="shared" si="149"/>
        <v>0</v>
      </c>
      <c r="BK172" s="24">
        <v>0</v>
      </c>
      <c r="BL172" s="24">
        <v>0</v>
      </c>
      <c r="BM172" s="25">
        <f t="shared" si="150"/>
        <v>0</v>
      </c>
      <c r="BN172" s="24">
        <v>0</v>
      </c>
      <c r="BO172" s="24">
        <v>0</v>
      </c>
      <c r="BP172" s="25">
        <f t="shared" si="151"/>
        <v>0</v>
      </c>
      <c r="BQ172" s="24">
        <v>0</v>
      </c>
      <c r="BR172" s="26">
        <f t="shared" si="152"/>
        <v>0</v>
      </c>
      <c r="BS172" s="27">
        <v>0</v>
      </c>
      <c r="BT172" s="16"/>
      <c r="BU172" s="16"/>
      <c r="BV172" s="16"/>
      <c r="BW172" s="16"/>
    </row>
    <row r="173" spans="1:75" ht="16.5" customHeight="1" outlineLevel="3" thickBot="1" x14ac:dyDescent="0.3">
      <c r="A173" s="30" t="s">
        <v>201</v>
      </c>
      <c r="B173" s="22">
        <f t="shared" si="128"/>
        <v>640</v>
      </c>
      <c r="C173" s="22">
        <v>0</v>
      </c>
      <c r="D173" s="22">
        <v>0</v>
      </c>
      <c r="E173" s="23">
        <f t="shared" si="129"/>
        <v>0</v>
      </c>
      <c r="F173" s="22">
        <v>0</v>
      </c>
      <c r="G173" s="22">
        <v>0</v>
      </c>
      <c r="H173" s="23">
        <f t="shared" si="130"/>
        <v>0</v>
      </c>
      <c r="I173" s="22">
        <v>0</v>
      </c>
      <c r="J173" s="22">
        <v>0</v>
      </c>
      <c r="K173" s="23">
        <f t="shared" si="131"/>
        <v>0</v>
      </c>
      <c r="L173" s="22">
        <v>0</v>
      </c>
      <c r="M173" s="24">
        <v>0</v>
      </c>
      <c r="N173" s="25">
        <f t="shared" si="132"/>
        <v>0</v>
      </c>
      <c r="O173" s="24">
        <v>0</v>
      </c>
      <c r="P173" s="24">
        <v>0</v>
      </c>
      <c r="Q173" s="25">
        <f t="shared" si="133"/>
        <v>0</v>
      </c>
      <c r="R173" s="24">
        <v>0</v>
      </c>
      <c r="S173" s="24">
        <v>0</v>
      </c>
      <c r="T173" s="25">
        <f t="shared" si="134"/>
        <v>0</v>
      </c>
      <c r="U173" s="24">
        <v>0</v>
      </c>
      <c r="V173" s="24">
        <v>0</v>
      </c>
      <c r="W173" s="25">
        <f t="shared" si="135"/>
        <v>0</v>
      </c>
      <c r="X173" s="24">
        <v>0</v>
      </c>
      <c r="Y173" s="24">
        <v>0</v>
      </c>
      <c r="Z173" s="25">
        <f t="shared" si="136"/>
        <v>0</v>
      </c>
      <c r="AA173" s="24">
        <v>0</v>
      </c>
      <c r="AB173" s="24">
        <v>0</v>
      </c>
      <c r="AC173" s="25">
        <f t="shared" si="137"/>
        <v>0</v>
      </c>
      <c r="AD173" s="24">
        <v>0</v>
      </c>
      <c r="AE173" s="24">
        <v>0</v>
      </c>
      <c r="AF173" s="25">
        <f t="shared" si="138"/>
        <v>0</v>
      </c>
      <c r="AG173" s="24">
        <v>640</v>
      </c>
      <c r="AH173" s="24">
        <v>132</v>
      </c>
      <c r="AI173" s="25">
        <f t="shared" si="139"/>
        <v>0.20624999999999999</v>
      </c>
      <c r="AJ173" s="24">
        <v>0</v>
      </c>
      <c r="AK173" s="25">
        <f t="shared" si="140"/>
        <v>0</v>
      </c>
      <c r="AL173" s="24">
        <f t="shared" si="141"/>
        <v>0</v>
      </c>
      <c r="AM173" s="24">
        <v>0</v>
      </c>
      <c r="AN173" s="24">
        <v>0</v>
      </c>
      <c r="AO173" s="25">
        <f t="shared" si="142"/>
        <v>0</v>
      </c>
      <c r="AP173" s="24">
        <v>0</v>
      </c>
      <c r="AQ173" s="22">
        <v>0</v>
      </c>
      <c r="AR173" s="25">
        <f t="shared" si="143"/>
        <v>0</v>
      </c>
      <c r="AS173" s="24">
        <v>0</v>
      </c>
      <c r="AT173" s="24">
        <v>0</v>
      </c>
      <c r="AU173" s="25">
        <f t="shared" si="144"/>
        <v>0</v>
      </c>
      <c r="AV173" s="24">
        <v>0</v>
      </c>
      <c r="AW173" s="24">
        <v>0</v>
      </c>
      <c r="AX173" s="25">
        <f t="shared" si="145"/>
        <v>0</v>
      </c>
      <c r="AY173" s="24">
        <v>0</v>
      </c>
      <c r="AZ173" s="24">
        <v>0</v>
      </c>
      <c r="BA173" s="25">
        <f t="shared" si="146"/>
        <v>0</v>
      </c>
      <c r="BB173" s="24">
        <v>0</v>
      </c>
      <c r="BC173" s="24">
        <v>0</v>
      </c>
      <c r="BD173" s="25">
        <f t="shared" si="147"/>
        <v>0</v>
      </c>
      <c r="BE173" s="24">
        <v>0</v>
      </c>
      <c r="BF173" s="24">
        <v>0</v>
      </c>
      <c r="BG173" s="25">
        <f t="shared" si="148"/>
        <v>0</v>
      </c>
      <c r="BH173" s="24">
        <v>0</v>
      </c>
      <c r="BI173" s="24">
        <v>0</v>
      </c>
      <c r="BJ173" s="25">
        <f t="shared" si="149"/>
        <v>0</v>
      </c>
      <c r="BK173" s="24">
        <v>0</v>
      </c>
      <c r="BL173" s="24">
        <v>0</v>
      </c>
      <c r="BM173" s="25">
        <f t="shared" si="150"/>
        <v>0</v>
      </c>
      <c r="BN173" s="24">
        <v>0</v>
      </c>
      <c r="BO173" s="24">
        <v>0</v>
      </c>
      <c r="BP173" s="25">
        <f t="shared" si="151"/>
        <v>0</v>
      </c>
      <c r="BQ173" s="24">
        <v>0</v>
      </c>
      <c r="BR173" s="26">
        <f t="shared" si="152"/>
        <v>0</v>
      </c>
      <c r="BS173" s="27">
        <v>0</v>
      </c>
      <c r="BT173" s="16"/>
      <c r="BU173" s="16"/>
      <c r="BV173" s="16"/>
      <c r="BW173" s="16"/>
    </row>
    <row r="174" spans="1:75" ht="16.5" customHeight="1" outlineLevel="3" thickBot="1" x14ac:dyDescent="0.3">
      <c r="A174" s="30" t="s">
        <v>202</v>
      </c>
      <c r="B174" s="22">
        <f t="shared" si="128"/>
        <v>644</v>
      </c>
      <c r="C174" s="22">
        <v>0</v>
      </c>
      <c r="D174" s="22">
        <v>0</v>
      </c>
      <c r="E174" s="23">
        <f t="shared" si="129"/>
        <v>0</v>
      </c>
      <c r="F174" s="22">
        <v>0</v>
      </c>
      <c r="G174" s="22">
        <v>0</v>
      </c>
      <c r="H174" s="23">
        <f t="shared" si="130"/>
        <v>0</v>
      </c>
      <c r="I174" s="22">
        <v>0</v>
      </c>
      <c r="J174" s="22">
        <v>0</v>
      </c>
      <c r="K174" s="23">
        <f t="shared" si="131"/>
        <v>0</v>
      </c>
      <c r="L174" s="22">
        <v>0</v>
      </c>
      <c r="M174" s="24">
        <v>0</v>
      </c>
      <c r="N174" s="25">
        <f t="shared" si="132"/>
        <v>0</v>
      </c>
      <c r="O174" s="24">
        <v>0</v>
      </c>
      <c r="P174" s="24">
        <v>0</v>
      </c>
      <c r="Q174" s="25">
        <f t="shared" si="133"/>
        <v>0</v>
      </c>
      <c r="R174" s="24">
        <v>0</v>
      </c>
      <c r="S174" s="24">
        <v>0</v>
      </c>
      <c r="T174" s="25">
        <f t="shared" si="134"/>
        <v>0</v>
      </c>
      <c r="U174" s="24">
        <v>0</v>
      </c>
      <c r="V174" s="24">
        <v>0</v>
      </c>
      <c r="W174" s="25">
        <f t="shared" si="135"/>
        <v>0</v>
      </c>
      <c r="X174" s="24">
        <v>0</v>
      </c>
      <c r="Y174" s="24">
        <v>0</v>
      </c>
      <c r="Z174" s="25">
        <f t="shared" si="136"/>
        <v>0</v>
      </c>
      <c r="AA174" s="24">
        <v>0</v>
      </c>
      <c r="AB174" s="24">
        <v>0</v>
      </c>
      <c r="AC174" s="25">
        <f t="shared" si="137"/>
        <v>0</v>
      </c>
      <c r="AD174" s="24">
        <v>0</v>
      </c>
      <c r="AE174" s="24">
        <v>0</v>
      </c>
      <c r="AF174" s="25">
        <f t="shared" si="138"/>
        <v>0</v>
      </c>
      <c r="AG174" s="24">
        <v>644</v>
      </c>
      <c r="AH174" s="24">
        <v>368</v>
      </c>
      <c r="AI174" s="25">
        <f t="shared" si="139"/>
        <v>0.5714285714285714</v>
      </c>
      <c r="AJ174" s="24">
        <v>0</v>
      </c>
      <c r="AK174" s="25">
        <f t="shared" si="140"/>
        <v>0</v>
      </c>
      <c r="AL174" s="24">
        <f t="shared" si="141"/>
        <v>0</v>
      </c>
      <c r="AM174" s="24">
        <v>0</v>
      </c>
      <c r="AN174" s="24">
        <v>0</v>
      </c>
      <c r="AO174" s="25">
        <f t="shared" si="142"/>
        <v>0</v>
      </c>
      <c r="AP174" s="24">
        <v>0</v>
      </c>
      <c r="AQ174" s="22">
        <v>0</v>
      </c>
      <c r="AR174" s="25">
        <f t="shared" si="143"/>
        <v>0</v>
      </c>
      <c r="AS174" s="24">
        <v>0</v>
      </c>
      <c r="AT174" s="24">
        <v>0</v>
      </c>
      <c r="AU174" s="25">
        <f t="shared" si="144"/>
        <v>0</v>
      </c>
      <c r="AV174" s="24">
        <v>0</v>
      </c>
      <c r="AW174" s="24">
        <v>0</v>
      </c>
      <c r="AX174" s="25">
        <f t="shared" si="145"/>
        <v>0</v>
      </c>
      <c r="AY174" s="24">
        <v>0</v>
      </c>
      <c r="AZ174" s="24">
        <v>0</v>
      </c>
      <c r="BA174" s="25">
        <f t="shared" si="146"/>
        <v>0</v>
      </c>
      <c r="BB174" s="24">
        <v>0</v>
      </c>
      <c r="BC174" s="24">
        <v>0</v>
      </c>
      <c r="BD174" s="25">
        <f t="shared" si="147"/>
        <v>0</v>
      </c>
      <c r="BE174" s="24">
        <v>0</v>
      </c>
      <c r="BF174" s="24">
        <v>0</v>
      </c>
      <c r="BG174" s="25">
        <f t="shared" si="148"/>
        <v>0</v>
      </c>
      <c r="BH174" s="24">
        <v>0</v>
      </c>
      <c r="BI174" s="24">
        <v>0</v>
      </c>
      <c r="BJ174" s="25">
        <f t="shared" si="149"/>
        <v>0</v>
      </c>
      <c r="BK174" s="24">
        <v>0</v>
      </c>
      <c r="BL174" s="24">
        <v>0</v>
      </c>
      <c r="BM174" s="25">
        <f t="shared" si="150"/>
        <v>0</v>
      </c>
      <c r="BN174" s="24">
        <v>0</v>
      </c>
      <c r="BO174" s="24">
        <v>0</v>
      </c>
      <c r="BP174" s="25">
        <f t="shared" si="151"/>
        <v>0</v>
      </c>
      <c r="BQ174" s="24">
        <v>0</v>
      </c>
      <c r="BR174" s="26">
        <f t="shared" si="152"/>
        <v>0</v>
      </c>
      <c r="BS174" s="27">
        <v>2</v>
      </c>
      <c r="BT174" s="16"/>
      <c r="BU174" s="16"/>
      <c r="BV174" s="16"/>
      <c r="BW174" s="16"/>
    </row>
    <row r="175" spans="1:75" ht="16.5" customHeight="1" outlineLevel="3" thickBot="1" x14ac:dyDescent="0.3">
      <c r="A175" s="30" t="s">
        <v>203</v>
      </c>
      <c r="B175" s="22">
        <f t="shared" si="128"/>
        <v>707</v>
      </c>
      <c r="C175" s="22">
        <v>0</v>
      </c>
      <c r="D175" s="22">
        <v>0</v>
      </c>
      <c r="E175" s="23">
        <f t="shared" si="129"/>
        <v>0</v>
      </c>
      <c r="F175" s="22">
        <v>0</v>
      </c>
      <c r="G175" s="22">
        <v>0</v>
      </c>
      <c r="H175" s="23">
        <f t="shared" si="130"/>
        <v>0</v>
      </c>
      <c r="I175" s="22">
        <v>0</v>
      </c>
      <c r="J175" s="22">
        <v>0</v>
      </c>
      <c r="K175" s="23">
        <f t="shared" si="131"/>
        <v>0</v>
      </c>
      <c r="L175" s="22">
        <v>0</v>
      </c>
      <c r="M175" s="24">
        <v>0</v>
      </c>
      <c r="N175" s="25">
        <f t="shared" si="132"/>
        <v>0</v>
      </c>
      <c r="O175" s="24">
        <v>0</v>
      </c>
      <c r="P175" s="24">
        <v>0</v>
      </c>
      <c r="Q175" s="25">
        <f t="shared" si="133"/>
        <v>0</v>
      </c>
      <c r="R175" s="24">
        <v>0</v>
      </c>
      <c r="S175" s="24">
        <v>0</v>
      </c>
      <c r="T175" s="25">
        <f t="shared" si="134"/>
        <v>0</v>
      </c>
      <c r="U175" s="24">
        <v>0</v>
      </c>
      <c r="V175" s="24">
        <v>0</v>
      </c>
      <c r="W175" s="25">
        <f t="shared" si="135"/>
        <v>0</v>
      </c>
      <c r="X175" s="24">
        <v>0</v>
      </c>
      <c r="Y175" s="24">
        <v>0</v>
      </c>
      <c r="Z175" s="25">
        <f t="shared" si="136"/>
        <v>0</v>
      </c>
      <c r="AA175" s="24">
        <v>0</v>
      </c>
      <c r="AB175" s="24">
        <v>0</v>
      </c>
      <c r="AC175" s="25">
        <f t="shared" si="137"/>
        <v>0</v>
      </c>
      <c r="AD175" s="24">
        <v>0</v>
      </c>
      <c r="AE175" s="24">
        <v>0</v>
      </c>
      <c r="AF175" s="25">
        <f t="shared" si="138"/>
        <v>0</v>
      </c>
      <c r="AG175" s="24">
        <v>707</v>
      </c>
      <c r="AH175" s="24">
        <v>10</v>
      </c>
      <c r="AI175" s="25">
        <f t="shared" si="139"/>
        <v>1.4144271570014143E-2</v>
      </c>
      <c r="AJ175" s="24">
        <v>0</v>
      </c>
      <c r="AK175" s="25">
        <f t="shared" si="140"/>
        <v>0</v>
      </c>
      <c r="AL175" s="24">
        <f t="shared" si="141"/>
        <v>0</v>
      </c>
      <c r="AM175" s="24">
        <v>0</v>
      </c>
      <c r="AN175" s="24">
        <v>0</v>
      </c>
      <c r="AO175" s="25">
        <f t="shared" si="142"/>
        <v>0</v>
      </c>
      <c r="AP175" s="24">
        <v>0</v>
      </c>
      <c r="AQ175" s="22">
        <v>0</v>
      </c>
      <c r="AR175" s="25">
        <f t="shared" si="143"/>
        <v>0</v>
      </c>
      <c r="AS175" s="24">
        <v>0</v>
      </c>
      <c r="AT175" s="24">
        <v>0</v>
      </c>
      <c r="AU175" s="25">
        <f t="shared" si="144"/>
        <v>0</v>
      </c>
      <c r="AV175" s="24">
        <v>0</v>
      </c>
      <c r="AW175" s="24">
        <v>0</v>
      </c>
      <c r="AX175" s="25">
        <f t="shared" si="145"/>
        <v>0</v>
      </c>
      <c r="AY175" s="24">
        <v>0</v>
      </c>
      <c r="AZ175" s="24">
        <v>0</v>
      </c>
      <c r="BA175" s="25">
        <f t="shared" si="146"/>
        <v>0</v>
      </c>
      <c r="BB175" s="24">
        <v>0</v>
      </c>
      <c r="BC175" s="24">
        <v>0</v>
      </c>
      <c r="BD175" s="25">
        <f t="shared" si="147"/>
        <v>0</v>
      </c>
      <c r="BE175" s="24">
        <v>0</v>
      </c>
      <c r="BF175" s="24">
        <v>0</v>
      </c>
      <c r="BG175" s="25">
        <f t="shared" si="148"/>
        <v>0</v>
      </c>
      <c r="BH175" s="24">
        <v>0</v>
      </c>
      <c r="BI175" s="24">
        <v>0</v>
      </c>
      <c r="BJ175" s="25">
        <f t="shared" si="149"/>
        <v>0</v>
      </c>
      <c r="BK175" s="24">
        <v>0</v>
      </c>
      <c r="BL175" s="24">
        <v>0</v>
      </c>
      <c r="BM175" s="25">
        <f t="shared" si="150"/>
        <v>0</v>
      </c>
      <c r="BN175" s="24">
        <v>0</v>
      </c>
      <c r="BO175" s="24">
        <v>0</v>
      </c>
      <c r="BP175" s="25">
        <f t="shared" si="151"/>
        <v>0</v>
      </c>
      <c r="BQ175" s="24">
        <v>0</v>
      </c>
      <c r="BR175" s="26">
        <f t="shared" si="152"/>
        <v>0</v>
      </c>
      <c r="BS175" s="27">
        <v>2</v>
      </c>
      <c r="BT175" s="16"/>
      <c r="BU175" s="16"/>
      <c r="BV175" s="16"/>
      <c r="BW175" s="16"/>
    </row>
    <row r="176" spans="1:75" ht="16.5" customHeight="1" outlineLevel="3" thickBot="1" x14ac:dyDescent="0.3">
      <c r="A176" s="30" t="s">
        <v>204</v>
      </c>
      <c r="B176" s="22">
        <f t="shared" si="128"/>
        <v>718</v>
      </c>
      <c r="C176" s="22">
        <v>0</v>
      </c>
      <c r="D176" s="22">
        <v>0</v>
      </c>
      <c r="E176" s="23">
        <f t="shared" si="129"/>
        <v>0</v>
      </c>
      <c r="F176" s="22">
        <v>0</v>
      </c>
      <c r="G176" s="22">
        <v>0</v>
      </c>
      <c r="H176" s="23">
        <f t="shared" si="130"/>
        <v>0</v>
      </c>
      <c r="I176" s="22">
        <v>0</v>
      </c>
      <c r="J176" s="22">
        <v>0</v>
      </c>
      <c r="K176" s="23">
        <f t="shared" si="131"/>
        <v>0</v>
      </c>
      <c r="L176" s="22">
        <v>0</v>
      </c>
      <c r="M176" s="24">
        <v>0</v>
      </c>
      <c r="N176" s="25">
        <f t="shared" si="132"/>
        <v>0</v>
      </c>
      <c r="O176" s="24">
        <v>0</v>
      </c>
      <c r="P176" s="24">
        <v>0</v>
      </c>
      <c r="Q176" s="25">
        <f t="shared" si="133"/>
        <v>0</v>
      </c>
      <c r="R176" s="24">
        <v>0</v>
      </c>
      <c r="S176" s="24">
        <v>0</v>
      </c>
      <c r="T176" s="25">
        <f t="shared" si="134"/>
        <v>0</v>
      </c>
      <c r="U176" s="24">
        <v>0</v>
      </c>
      <c r="V176" s="24">
        <v>0</v>
      </c>
      <c r="W176" s="25">
        <f t="shared" si="135"/>
        <v>0</v>
      </c>
      <c r="X176" s="24">
        <v>0</v>
      </c>
      <c r="Y176" s="24">
        <v>0</v>
      </c>
      <c r="Z176" s="25">
        <f t="shared" si="136"/>
        <v>0</v>
      </c>
      <c r="AA176" s="24">
        <v>0</v>
      </c>
      <c r="AB176" s="24">
        <v>0</v>
      </c>
      <c r="AC176" s="25">
        <f t="shared" si="137"/>
        <v>0</v>
      </c>
      <c r="AD176" s="24">
        <v>0</v>
      </c>
      <c r="AE176" s="24">
        <v>0</v>
      </c>
      <c r="AF176" s="25">
        <f t="shared" si="138"/>
        <v>0</v>
      </c>
      <c r="AG176" s="24">
        <v>718</v>
      </c>
      <c r="AH176" s="24">
        <v>52</v>
      </c>
      <c r="AI176" s="25">
        <f t="shared" si="139"/>
        <v>7.2423398328690811E-2</v>
      </c>
      <c r="AJ176" s="24">
        <v>0</v>
      </c>
      <c r="AK176" s="25">
        <f t="shared" si="140"/>
        <v>0</v>
      </c>
      <c r="AL176" s="24">
        <f t="shared" si="141"/>
        <v>0</v>
      </c>
      <c r="AM176" s="24">
        <v>0</v>
      </c>
      <c r="AN176" s="24">
        <v>0</v>
      </c>
      <c r="AO176" s="25">
        <f t="shared" si="142"/>
        <v>0</v>
      </c>
      <c r="AP176" s="24">
        <v>0</v>
      </c>
      <c r="AQ176" s="22">
        <v>0</v>
      </c>
      <c r="AR176" s="25">
        <f t="shared" si="143"/>
        <v>0</v>
      </c>
      <c r="AS176" s="24">
        <v>0</v>
      </c>
      <c r="AT176" s="24">
        <v>0</v>
      </c>
      <c r="AU176" s="25">
        <f t="shared" si="144"/>
        <v>0</v>
      </c>
      <c r="AV176" s="24">
        <v>0</v>
      </c>
      <c r="AW176" s="24">
        <v>0</v>
      </c>
      <c r="AX176" s="25">
        <f t="shared" si="145"/>
        <v>0</v>
      </c>
      <c r="AY176" s="24">
        <v>0</v>
      </c>
      <c r="AZ176" s="24">
        <v>0</v>
      </c>
      <c r="BA176" s="25">
        <f t="shared" si="146"/>
        <v>0</v>
      </c>
      <c r="BB176" s="24">
        <v>0</v>
      </c>
      <c r="BC176" s="24">
        <v>0</v>
      </c>
      <c r="BD176" s="25">
        <f t="shared" si="147"/>
        <v>0</v>
      </c>
      <c r="BE176" s="24">
        <v>0</v>
      </c>
      <c r="BF176" s="24">
        <v>0</v>
      </c>
      <c r="BG176" s="25">
        <f t="shared" si="148"/>
        <v>0</v>
      </c>
      <c r="BH176" s="24">
        <v>0</v>
      </c>
      <c r="BI176" s="24">
        <v>0</v>
      </c>
      <c r="BJ176" s="25">
        <f t="shared" si="149"/>
        <v>0</v>
      </c>
      <c r="BK176" s="24">
        <v>0</v>
      </c>
      <c r="BL176" s="24">
        <v>0</v>
      </c>
      <c r="BM176" s="25">
        <f t="shared" si="150"/>
        <v>0</v>
      </c>
      <c r="BN176" s="24">
        <v>0</v>
      </c>
      <c r="BO176" s="24">
        <v>0</v>
      </c>
      <c r="BP176" s="25">
        <f t="shared" si="151"/>
        <v>0</v>
      </c>
      <c r="BQ176" s="24">
        <v>0</v>
      </c>
      <c r="BR176" s="26">
        <f t="shared" si="152"/>
        <v>0</v>
      </c>
      <c r="BS176" s="27">
        <v>1</v>
      </c>
      <c r="BT176" s="16"/>
      <c r="BU176" s="16"/>
      <c r="BV176" s="16"/>
      <c r="BW176" s="16"/>
    </row>
    <row r="177" spans="1:75" ht="16.5" customHeight="1" outlineLevel="3" thickBot="1" x14ac:dyDescent="0.3">
      <c r="A177" s="30" t="s">
        <v>205</v>
      </c>
      <c r="B177" s="22">
        <f t="shared" si="128"/>
        <v>570</v>
      </c>
      <c r="C177" s="22">
        <v>0</v>
      </c>
      <c r="D177" s="22">
        <v>0</v>
      </c>
      <c r="E177" s="23">
        <f t="shared" si="129"/>
        <v>0</v>
      </c>
      <c r="F177" s="22">
        <v>0</v>
      </c>
      <c r="G177" s="22">
        <v>0</v>
      </c>
      <c r="H177" s="23">
        <f t="shared" si="130"/>
        <v>0</v>
      </c>
      <c r="I177" s="22">
        <v>0</v>
      </c>
      <c r="J177" s="22">
        <v>0</v>
      </c>
      <c r="K177" s="23">
        <f t="shared" si="131"/>
        <v>0</v>
      </c>
      <c r="L177" s="22">
        <v>0</v>
      </c>
      <c r="M177" s="24">
        <v>0</v>
      </c>
      <c r="N177" s="25">
        <f t="shared" si="132"/>
        <v>0</v>
      </c>
      <c r="O177" s="24">
        <v>0</v>
      </c>
      <c r="P177" s="24">
        <v>0</v>
      </c>
      <c r="Q177" s="25">
        <f t="shared" si="133"/>
        <v>0</v>
      </c>
      <c r="R177" s="24">
        <v>0</v>
      </c>
      <c r="S177" s="24">
        <v>0</v>
      </c>
      <c r="T177" s="25">
        <f t="shared" si="134"/>
        <v>0</v>
      </c>
      <c r="U177" s="24">
        <v>0</v>
      </c>
      <c r="V177" s="24">
        <v>0</v>
      </c>
      <c r="W177" s="25">
        <f t="shared" si="135"/>
        <v>0</v>
      </c>
      <c r="X177" s="24">
        <v>0</v>
      </c>
      <c r="Y177" s="24">
        <v>0</v>
      </c>
      <c r="Z177" s="25">
        <f t="shared" si="136"/>
        <v>0</v>
      </c>
      <c r="AA177" s="24">
        <v>0</v>
      </c>
      <c r="AB177" s="24">
        <v>0</v>
      </c>
      <c r="AC177" s="25">
        <f t="shared" si="137"/>
        <v>0</v>
      </c>
      <c r="AD177" s="24">
        <v>0</v>
      </c>
      <c r="AE177" s="24">
        <v>0</v>
      </c>
      <c r="AF177" s="25">
        <f t="shared" si="138"/>
        <v>0</v>
      </c>
      <c r="AG177" s="24">
        <v>570</v>
      </c>
      <c r="AH177" s="24">
        <v>174</v>
      </c>
      <c r="AI177" s="25">
        <f t="shared" si="139"/>
        <v>0.30526315789473685</v>
      </c>
      <c r="AJ177" s="24">
        <v>0</v>
      </c>
      <c r="AK177" s="25">
        <f t="shared" si="140"/>
        <v>0</v>
      </c>
      <c r="AL177" s="24">
        <f t="shared" si="141"/>
        <v>0</v>
      </c>
      <c r="AM177" s="24">
        <v>0</v>
      </c>
      <c r="AN177" s="24">
        <v>0</v>
      </c>
      <c r="AO177" s="25">
        <f t="shared" si="142"/>
        <v>0</v>
      </c>
      <c r="AP177" s="24">
        <v>0</v>
      </c>
      <c r="AQ177" s="22">
        <v>0</v>
      </c>
      <c r="AR177" s="25">
        <f t="shared" si="143"/>
        <v>0</v>
      </c>
      <c r="AS177" s="24">
        <v>0</v>
      </c>
      <c r="AT177" s="24">
        <v>0</v>
      </c>
      <c r="AU177" s="25">
        <f t="shared" si="144"/>
        <v>0</v>
      </c>
      <c r="AV177" s="24">
        <v>0</v>
      </c>
      <c r="AW177" s="24">
        <v>0</v>
      </c>
      <c r="AX177" s="25">
        <f t="shared" si="145"/>
        <v>0</v>
      </c>
      <c r="AY177" s="24">
        <v>0</v>
      </c>
      <c r="AZ177" s="24">
        <v>0</v>
      </c>
      <c r="BA177" s="25">
        <f t="shared" si="146"/>
        <v>0</v>
      </c>
      <c r="BB177" s="24">
        <v>0</v>
      </c>
      <c r="BC177" s="24">
        <v>0</v>
      </c>
      <c r="BD177" s="25">
        <f t="shared" si="147"/>
        <v>0</v>
      </c>
      <c r="BE177" s="24">
        <v>0</v>
      </c>
      <c r="BF177" s="24">
        <v>0</v>
      </c>
      <c r="BG177" s="25">
        <f t="shared" si="148"/>
        <v>0</v>
      </c>
      <c r="BH177" s="24">
        <v>0</v>
      </c>
      <c r="BI177" s="24">
        <v>0</v>
      </c>
      <c r="BJ177" s="25">
        <f t="shared" si="149"/>
        <v>0</v>
      </c>
      <c r="BK177" s="24">
        <v>0</v>
      </c>
      <c r="BL177" s="24">
        <v>0</v>
      </c>
      <c r="BM177" s="25">
        <f t="shared" si="150"/>
        <v>0</v>
      </c>
      <c r="BN177" s="24">
        <v>0</v>
      </c>
      <c r="BO177" s="24">
        <v>0</v>
      </c>
      <c r="BP177" s="25">
        <f t="shared" si="151"/>
        <v>0</v>
      </c>
      <c r="BQ177" s="24">
        <v>0</v>
      </c>
      <c r="BR177" s="26">
        <f t="shared" si="152"/>
        <v>0</v>
      </c>
      <c r="BS177" s="27">
        <v>0</v>
      </c>
      <c r="BT177" s="16"/>
      <c r="BU177" s="16"/>
      <c r="BV177" s="16"/>
      <c r="BW177" s="16"/>
    </row>
    <row r="178" spans="1:75" ht="16.5" customHeight="1" outlineLevel="3" thickBot="1" x14ac:dyDescent="0.3">
      <c r="A178" s="30" t="s">
        <v>206</v>
      </c>
      <c r="B178" s="22">
        <f t="shared" si="128"/>
        <v>885</v>
      </c>
      <c r="C178" s="22">
        <v>0</v>
      </c>
      <c r="D178" s="22">
        <v>0</v>
      </c>
      <c r="E178" s="23">
        <f t="shared" si="129"/>
        <v>0</v>
      </c>
      <c r="F178" s="22">
        <v>0</v>
      </c>
      <c r="G178" s="22">
        <v>0</v>
      </c>
      <c r="H178" s="23">
        <f t="shared" si="130"/>
        <v>0</v>
      </c>
      <c r="I178" s="22">
        <v>0</v>
      </c>
      <c r="J178" s="22">
        <v>0</v>
      </c>
      <c r="K178" s="23">
        <f t="shared" si="131"/>
        <v>0</v>
      </c>
      <c r="L178" s="22">
        <v>0</v>
      </c>
      <c r="M178" s="24">
        <v>0</v>
      </c>
      <c r="N178" s="25">
        <f t="shared" si="132"/>
        <v>0</v>
      </c>
      <c r="O178" s="24">
        <v>0</v>
      </c>
      <c r="P178" s="24">
        <v>0</v>
      </c>
      <c r="Q178" s="25">
        <f t="shared" si="133"/>
        <v>0</v>
      </c>
      <c r="R178" s="24">
        <v>0</v>
      </c>
      <c r="S178" s="24">
        <v>0</v>
      </c>
      <c r="T178" s="25">
        <f t="shared" si="134"/>
        <v>0</v>
      </c>
      <c r="U178" s="24">
        <v>0</v>
      </c>
      <c r="V178" s="24">
        <v>0</v>
      </c>
      <c r="W178" s="25">
        <f t="shared" si="135"/>
        <v>0</v>
      </c>
      <c r="X178" s="24">
        <v>0</v>
      </c>
      <c r="Y178" s="24">
        <v>0</v>
      </c>
      <c r="Z178" s="25">
        <f t="shared" si="136"/>
        <v>0</v>
      </c>
      <c r="AA178" s="24">
        <v>0</v>
      </c>
      <c r="AB178" s="24">
        <v>0</v>
      </c>
      <c r="AC178" s="25">
        <f t="shared" si="137"/>
        <v>0</v>
      </c>
      <c r="AD178" s="24">
        <v>0</v>
      </c>
      <c r="AE178" s="24">
        <v>0</v>
      </c>
      <c r="AF178" s="25">
        <f t="shared" si="138"/>
        <v>0</v>
      </c>
      <c r="AG178" s="24">
        <v>885</v>
      </c>
      <c r="AH178" s="24">
        <v>93</v>
      </c>
      <c r="AI178" s="25">
        <f t="shared" si="139"/>
        <v>0.10508474576271186</v>
      </c>
      <c r="AJ178" s="24">
        <v>0</v>
      </c>
      <c r="AK178" s="25">
        <f t="shared" si="140"/>
        <v>0</v>
      </c>
      <c r="AL178" s="24">
        <f t="shared" si="141"/>
        <v>0</v>
      </c>
      <c r="AM178" s="24">
        <v>0</v>
      </c>
      <c r="AN178" s="24">
        <v>0</v>
      </c>
      <c r="AO178" s="25">
        <f t="shared" si="142"/>
        <v>0</v>
      </c>
      <c r="AP178" s="24">
        <v>0</v>
      </c>
      <c r="AQ178" s="22">
        <v>0</v>
      </c>
      <c r="AR178" s="25">
        <f t="shared" si="143"/>
        <v>0</v>
      </c>
      <c r="AS178" s="24">
        <v>0</v>
      </c>
      <c r="AT178" s="24">
        <v>0</v>
      </c>
      <c r="AU178" s="25">
        <f t="shared" si="144"/>
        <v>0</v>
      </c>
      <c r="AV178" s="24">
        <v>0</v>
      </c>
      <c r="AW178" s="24">
        <v>0</v>
      </c>
      <c r="AX178" s="25">
        <f t="shared" si="145"/>
        <v>0</v>
      </c>
      <c r="AY178" s="24">
        <v>0</v>
      </c>
      <c r="AZ178" s="24">
        <v>0</v>
      </c>
      <c r="BA178" s="25">
        <f t="shared" si="146"/>
        <v>0</v>
      </c>
      <c r="BB178" s="24">
        <v>0</v>
      </c>
      <c r="BC178" s="24">
        <v>0</v>
      </c>
      <c r="BD178" s="25">
        <f t="shared" si="147"/>
        <v>0</v>
      </c>
      <c r="BE178" s="24">
        <v>0</v>
      </c>
      <c r="BF178" s="24">
        <v>0</v>
      </c>
      <c r="BG178" s="25">
        <f t="shared" si="148"/>
        <v>0</v>
      </c>
      <c r="BH178" s="24">
        <v>0</v>
      </c>
      <c r="BI178" s="24">
        <v>0</v>
      </c>
      <c r="BJ178" s="25">
        <f t="shared" si="149"/>
        <v>0</v>
      </c>
      <c r="BK178" s="24">
        <v>0</v>
      </c>
      <c r="BL178" s="24">
        <v>0</v>
      </c>
      <c r="BM178" s="25">
        <f t="shared" si="150"/>
        <v>0</v>
      </c>
      <c r="BN178" s="24">
        <v>0</v>
      </c>
      <c r="BO178" s="24">
        <v>0</v>
      </c>
      <c r="BP178" s="25">
        <f t="shared" si="151"/>
        <v>0</v>
      </c>
      <c r="BQ178" s="24">
        <v>0</v>
      </c>
      <c r="BR178" s="26">
        <f t="shared" si="152"/>
        <v>0</v>
      </c>
      <c r="BS178" s="27">
        <v>0</v>
      </c>
      <c r="BT178" s="16"/>
      <c r="BU178" s="16"/>
      <c r="BV178" s="16"/>
      <c r="BW178" s="16"/>
    </row>
    <row r="179" spans="1:75" ht="16.5" customHeight="1" outlineLevel="3" thickBot="1" x14ac:dyDescent="0.3">
      <c r="A179" s="30" t="s">
        <v>207</v>
      </c>
      <c r="B179" s="22">
        <f t="shared" si="128"/>
        <v>98</v>
      </c>
      <c r="C179" s="22">
        <v>0</v>
      </c>
      <c r="D179" s="22">
        <v>0</v>
      </c>
      <c r="E179" s="23">
        <f t="shared" si="129"/>
        <v>0</v>
      </c>
      <c r="F179" s="22">
        <v>0</v>
      </c>
      <c r="G179" s="22">
        <v>0</v>
      </c>
      <c r="H179" s="23">
        <f t="shared" si="130"/>
        <v>0</v>
      </c>
      <c r="I179" s="22">
        <v>0</v>
      </c>
      <c r="J179" s="22">
        <v>0</v>
      </c>
      <c r="K179" s="23">
        <f t="shared" si="131"/>
        <v>0</v>
      </c>
      <c r="L179" s="22">
        <v>0</v>
      </c>
      <c r="M179" s="24">
        <v>0</v>
      </c>
      <c r="N179" s="25">
        <f t="shared" si="132"/>
        <v>0</v>
      </c>
      <c r="O179" s="24">
        <v>0</v>
      </c>
      <c r="P179" s="24">
        <v>0</v>
      </c>
      <c r="Q179" s="25">
        <f t="shared" si="133"/>
        <v>0</v>
      </c>
      <c r="R179" s="24">
        <v>0</v>
      </c>
      <c r="S179" s="24">
        <v>0</v>
      </c>
      <c r="T179" s="25">
        <f t="shared" si="134"/>
        <v>0</v>
      </c>
      <c r="U179" s="24">
        <v>0</v>
      </c>
      <c r="V179" s="24">
        <v>0</v>
      </c>
      <c r="W179" s="25">
        <f t="shared" si="135"/>
        <v>0</v>
      </c>
      <c r="X179" s="24">
        <v>0</v>
      </c>
      <c r="Y179" s="24">
        <v>0</v>
      </c>
      <c r="Z179" s="25">
        <f t="shared" si="136"/>
        <v>0</v>
      </c>
      <c r="AA179" s="24">
        <v>0</v>
      </c>
      <c r="AB179" s="24">
        <v>0</v>
      </c>
      <c r="AC179" s="25">
        <f t="shared" si="137"/>
        <v>0</v>
      </c>
      <c r="AD179" s="24">
        <v>0</v>
      </c>
      <c r="AE179" s="24">
        <v>0</v>
      </c>
      <c r="AF179" s="25">
        <f t="shared" si="138"/>
        <v>0</v>
      </c>
      <c r="AG179" s="24">
        <v>98</v>
      </c>
      <c r="AH179" s="24">
        <v>0</v>
      </c>
      <c r="AI179" s="25">
        <f t="shared" si="139"/>
        <v>0</v>
      </c>
      <c r="AJ179" s="24">
        <v>0</v>
      </c>
      <c r="AK179" s="25">
        <f t="shared" si="140"/>
        <v>0</v>
      </c>
      <c r="AL179" s="24">
        <f t="shared" si="141"/>
        <v>0</v>
      </c>
      <c r="AM179" s="24">
        <v>0</v>
      </c>
      <c r="AN179" s="24">
        <v>0</v>
      </c>
      <c r="AO179" s="25">
        <f t="shared" si="142"/>
        <v>0</v>
      </c>
      <c r="AP179" s="24">
        <v>0</v>
      </c>
      <c r="AQ179" s="22">
        <v>0</v>
      </c>
      <c r="AR179" s="25">
        <f t="shared" si="143"/>
        <v>0</v>
      </c>
      <c r="AS179" s="24">
        <v>0</v>
      </c>
      <c r="AT179" s="24">
        <v>0</v>
      </c>
      <c r="AU179" s="25">
        <f t="shared" si="144"/>
        <v>0</v>
      </c>
      <c r="AV179" s="24">
        <v>0</v>
      </c>
      <c r="AW179" s="24">
        <v>0</v>
      </c>
      <c r="AX179" s="25">
        <f t="shared" si="145"/>
        <v>0</v>
      </c>
      <c r="AY179" s="24">
        <v>0</v>
      </c>
      <c r="AZ179" s="24">
        <v>0</v>
      </c>
      <c r="BA179" s="25">
        <f t="shared" si="146"/>
        <v>0</v>
      </c>
      <c r="BB179" s="24">
        <v>0</v>
      </c>
      <c r="BC179" s="24">
        <v>0</v>
      </c>
      <c r="BD179" s="25">
        <f t="shared" si="147"/>
        <v>0</v>
      </c>
      <c r="BE179" s="24">
        <v>0</v>
      </c>
      <c r="BF179" s="24">
        <v>0</v>
      </c>
      <c r="BG179" s="25">
        <f t="shared" si="148"/>
        <v>0</v>
      </c>
      <c r="BH179" s="24">
        <v>0</v>
      </c>
      <c r="BI179" s="24">
        <v>0</v>
      </c>
      <c r="BJ179" s="25">
        <f t="shared" si="149"/>
        <v>0</v>
      </c>
      <c r="BK179" s="24">
        <v>0</v>
      </c>
      <c r="BL179" s="24">
        <v>0</v>
      </c>
      <c r="BM179" s="25">
        <f t="shared" si="150"/>
        <v>0</v>
      </c>
      <c r="BN179" s="24">
        <v>0</v>
      </c>
      <c r="BO179" s="24">
        <v>0</v>
      </c>
      <c r="BP179" s="25">
        <f t="shared" si="151"/>
        <v>0</v>
      </c>
      <c r="BQ179" s="24">
        <v>0</v>
      </c>
      <c r="BR179" s="26">
        <f t="shared" si="152"/>
        <v>0</v>
      </c>
      <c r="BS179" s="27">
        <v>0</v>
      </c>
      <c r="BT179" s="16"/>
      <c r="BU179" s="16"/>
      <c r="BV179" s="16"/>
      <c r="BW179" s="16"/>
    </row>
    <row r="180" spans="1:75" ht="16.5" customHeight="1" outlineLevel="3" thickBot="1" x14ac:dyDescent="0.3">
      <c r="A180" s="30" t="s">
        <v>208</v>
      </c>
      <c r="B180" s="22">
        <f t="shared" si="128"/>
        <v>680</v>
      </c>
      <c r="C180" s="22">
        <v>0</v>
      </c>
      <c r="D180" s="22">
        <v>0</v>
      </c>
      <c r="E180" s="23">
        <f t="shared" si="129"/>
        <v>0</v>
      </c>
      <c r="F180" s="22">
        <v>0</v>
      </c>
      <c r="G180" s="22">
        <v>0</v>
      </c>
      <c r="H180" s="23">
        <f t="shared" si="130"/>
        <v>0</v>
      </c>
      <c r="I180" s="22">
        <v>0</v>
      </c>
      <c r="J180" s="22">
        <v>0</v>
      </c>
      <c r="K180" s="23">
        <f t="shared" si="131"/>
        <v>0</v>
      </c>
      <c r="L180" s="22">
        <v>0</v>
      </c>
      <c r="M180" s="24">
        <v>0</v>
      </c>
      <c r="N180" s="25">
        <f t="shared" si="132"/>
        <v>0</v>
      </c>
      <c r="O180" s="24">
        <v>0</v>
      </c>
      <c r="P180" s="24">
        <v>0</v>
      </c>
      <c r="Q180" s="25">
        <f t="shared" si="133"/>
        <v>0</v>
      </c>
      <c r="R180" s="24">
        <v>0</v>
      </c>
      <c r="S180" s="24">
        <v>0</v>
      </c>
      <c r="T180" s="25">
        <f t="shared" si="134"/>
        <v>0</v>
      </c>
      <c r="U180" s="24">
        <v>0</v>
      </c>
      <c r="V180" s="24">
        <v>0</v>
      </c>
      <c r="W180" s="25">
        <f t="shared" si="135"/>
        <v>0</v>
      </c>
      <c r="X180" s="24">
        <v>0</v>
      </c>
      <c r="Y180" s="24">
        <v>0</v>
      </c>
      <c r="Z180" s="25">
        <f t="shared" si="136"/>
        <v>0</v>
      </c>
      <c r="AA180" s="24">
        <v>0</v>
      </c>
      <c r="AB180" s="24">
        <v>0</v>
      </c>
      <c r="AC180" s="25">
        <f t="shared" si="137"/>
        <v>0</v>
      </c>
      <c r="AD180" s="24">
        <v>0</v>
      </c>
      <c r="AE180" s="24">
        <v>0</v>
      </c>
      <c r="AF180" s="25">
        <f t="shared" si="138"/>
        <v>0</v>
      </c>
      <c r="AG180" s="24">
        <v>680</v>
      </c>
      <c r="AH180" s="24">
        <v>98</v>
      </c>
      <c r="AI180" s="25">
        <f t="shared" si="139"/>
        <v>0.14411764705882352</v>
      </c>
      <c r="AJ180" s="24">
        <v>0</v>
      </c>
      <c r="AK180" s="25">
        <f t="shared" si="140"/>
        <v>0</v>
      </c>
      <c r="AL180" s="24">
        <f t="shared" si="141"/>
        <v>0</v>
      </c>
      <c r="AM180" s="24">
        <v>0</v>
      </c>
      <c r="AN180" s="24">
        <v>0</v>
      </c>
      <c r="AO180" s="25">
        <f t="shared" si="142"/>
        <v>0</v>
      </c>
      <c r="AP180" s="24">
        <v>0</v>
      </c>
      <c r="AQ180" s="22">
        <v>0</v>
      </c>
      <c r="AR180" s="25">
        <f t="shared" si="143"/>
        <v>0</v>
      </c>
      <c r="AS180" s="24">
        <v>0</v>
      </c>
      <c r="AT180" s="24">
        <v>0</v>
      </c>
      <c r="AU180" s="25">
        <f t="shared" si="144"/>
        <v>0</v>
      </c>
      <c r="AV180" s="24">
        <v>0</v>
      </c>
      <c r="AW180" s="24">
        <v>0</v>
      </c>
      <c r="AX180" s="25">
        <f t="shared" si="145"/>
        <v>0</v>
      </c>
      <c r="AY180" s="24">
        <v>0</v>
      </c>
      <c r="AZ180" s="24">
        <v>0</v>
      </c>
      <c r="BA180" s="25">
        <f t="shared" si="146"/>
        <v>0</v>
      </c>
      <c r="BB180" s="24">
        <v>0</v>
      </c>
      <c r="BC180" s="24">
        <v>0</v>
      </c>
      <c r="BD180" s="25">
        <f t="shared" si="147"/>
        <v>0</v>
      </c>
      <c r="BE180" s="24">
        <v>0</v>
      </c>
      <c r="BF180" s="24">
        <v>0</v>
      </c>
      <c r="BG180" s="25">
        <f t="shared" si="148"/>
        <v>0</v>
      </c>
      <c r="BH180" s="24">
        <v>0</v>
      </c>
      <c r="BI180" s="24">
        <v>0</v>
      </c>
      <c r="BJ180" s="25">
        <f t="shared" si="149"/>
        <v>0</v>
      </c>
      <c r="BK180" s="24">
        <v>0</v>
      </c>
      <c r="BL180" s="24">
        <v>0</v>
      </c>
      <c r="BM180" s="25">
        <f t="shared" si="150"/>
        <v>0</v>
      </c>
      <c r="BN180" s="24">
        <v>0</v>
      </c>
      <c r="BO180" s="24">
        <v>0</v>
      </c>
      <c r="BP180" s="25">
        <f t="shared" si="151"/>
        <v>0</v>
      </c>
      <c r="BQ180" s="24">
        <v>0</v>
      </c>
      <c r="BR180" s="26">
        <f t="shared" si="152"/>
        <v>0</v>
      </c>
      <c r="BS180" s="27">
        <v>0</v>
      </c>
      <c r="BT180" s="16"/>
      <c r="BU180" s="16"/>
      <c r="BV180" s="16"/>
      <c r="BW180" s="16"/>
    </row>
    <row r="181" spans="1:75" ht="16.5" customHeight="1" outlineLevel="3" thickBot="1" x14ac:dyDescent="0.3">
      <c r="A181" s="30" t="s">
        <v>209</v>
      </c>
      <c r="B181" s="22">
        <f t="shared" si="128"/>
        <v>472</v>
      </c>
      <c r="C181" s="22">
        <v>0</v>
      </c>
      <c r="D181" s="22">
        <v>0</v>
      </c>
      <c r="E181" s="23">
        <f t="shared" si="129"/>
        <v>0</v>
      </c>
      <c r="F181" s="22">
        <v>0</v>
      </c>
      <c r="G181" s="22">
        <v>0</v>
      </c>
      <c r="H181" s="23">
        <f t="shared" si="130"/>
        <v>0</v>
      </c>
      <c r="I181" s="22">
        <v>0</v>
      </c>
      <c r="J181" s="22">
        <v>0</v>
      </c>
      <c r="K181" s="23">
        <f t="shared" si="131"/>
        <v>0</v>
      </c>
      <c r="L181" s="22">
        <v>0</v>
      </c>
      <c r="M181" s="24">
        <v>0</v>
      </c>
      <c r="N181" s="25">
        <f t="shared" si="132"/>
        <v>0</v>
      </c>
      <c r="O181" s="24">
        <v>0</v>
      </c>
      <c r="P181" s="24">
        <v>0</v>
      </c>
      <c r="Q181" s="25">
        <f t="shared" si="133"/>
        <v>0</v>
      </c>
      <c r="R181" s="24">
        <v>0</v>
      </c>
      <c r="S181" s="24">
        <v>0</v>
      </c>
      <c r="T181" s="25">
        <f t="shared" si="134"/>
        <v>0</v>
      </c>
      <c r="U181" s="24">
        <v>0</v>
      </c>
      <c r="V181" s="24">
        <v>0</v>
      </c>
      <c r="W181" s="25">
        <f t="shared" si="135"/>
        <v>0</v>
      </c>
      <c r="X181" s="24">
        <v>0</v>
      </c>
      <c r="Y181" s="24">
        <v>0</v>
      </c>
      <c r="Z181" s="25">
        <f t="shared" si="136"/>
        <v>0</v>
      </c>
      <c r="AA181" s="24">
        <v>0</v>
      </c>
      <c r="AB181" s="24">
        <v>0</v>
      </c>
      <c r="AC181" s="25">
        <f t="shared" si="137"/>
        <v>0</v>
      </c>
      <c r="AD181" s="24">
        <v>0</v>
      </c>
      <c r="AE181" s="24">
        <v>0</v>
      </c>
      <c r="AF181" s="25">
        <f t="shared" si="138"/>
        <v>0</v>
      </c>
      <c r="AG181" s="24">
        <v>472</v>
      </c>
      <c r="AH181" s="24">
        <v>16</v>
      </c>
      <c r="AI181" s="25">
        <f t="shared" si="139"/>
        <v>3.3898305084745763E-2</v>
      </c>
      <c r="AJ181" s="24">
        <v>0</v>
      </c>
      <c r="AK181" s="25">
        <f t="shared" si="140"/>
        <v>0</v>
      </c>
      <c r="AL181" s="24">
        <f t="shared" si="141"/>
        <v>0</v>
      </c>
      <c r="AM181" s="24">
        <v>0</v>
      </c>
      <c r="AN181" s="24">
        <v>0</v>
      </c>
      <c r="AO181" s="25">
        <f t="shared" si="142"/>
        <v>0</v>
      </c>
      <c r="AP181" s="24">
        <v>0</v>
      </c>
      <c r="AQ181" s="22">
        <v>0</v>
      </c>
      <c r="AR181" s="25">
        <f t="shared" si="143"/>
        <v>0</v>
      </c>
      <c r="AS181" s="24">
        <v>0</v>
      </c>
      <c r="AT181" s="24">
        <v>0</v>
      </c>
      <c r="AU181" s="25">
        <f t="shared" si="144"/>
        <v>0</v>
      </c>
      <c r="AV181" s="24">
        <v>0</v>
      </c>
      <c r="AW181" s="24">
        <v>0</v>
      </c>
      <c r="AX181" s="25">
        <f t="shared" si="145"/>
        <v>0</v>
      </c>
      <c r="AY181" s="24">
        <v>0</v>
      </c>
      <c r="AZ181" s="24">
        <v>0</v>
      </c>
      <c r="BA181" s="25">
        <f t="shared" si="146"/>
        <v>0</v>
      </c>
      <c r="BB181" s="24">
        <v>0</v>
      </c>
      <c r="BC181" s="24">
        <v>0</v>
      </c>
      <c r="BD181" s="25">
        <f t="shared" si="147"/>
        <v>0</v>
      </c>
      <c r="BE181" s="24">
        <v>0</v>
      </c>
      <c r="BF181" s="24">
        <v>0</v>
      </c>
      <c r="BG181" s="25">
        <f t="shared" si="148"/>
        <v>0</v>
      </c>
      <c r="BH181" s="24">
        <v>0</v>
      </c>
      <c r="BI181" s="24">
        <v>0</v>
      </c>
      <c r="BJ181" s="25">
        <f t="shared" si="149"/>
        <v>0</v>
      </c>
      <c r="BK181" s="24">
        <v>0</v>
      </c>
      <c r="BL181" s="24">
        <v>0</v>
      </c>
      <c r="BM181" s="25">
        <f t="shared" si="150"/>
        <v>0</v>
      </c>
      <c r="BN181" s="24">
        <v>0</v>
      </c>
      <c r="BO181" s="24">
        <v>0</v>
      </c>
      <c r="BP181" s="25">
        <f t="shared" si="151"/>
        <v>0</v>
      </c>
      <c r="BQ181" s="24">
        <v>0</v>
      </c>
      <c r="BR181" s="26">
        <f t="shared" si="152"/>
        <v>0</v>
      </c>
      <c r="BS181" s="27">
        <v>0</v>
      </c>
      <c r="BT181" s="16"/>
      <c r="BU181" s="16"/>
      <c r="BV181" s="16"/>
      <c r="BW181" s="16"/>
    </row>
    <row r="182" spans="1:75" ht="16.5" customHeight="1" outlineLevel="3" thickBot="1" x14ac:dyDescent="0.3">
      <c r="A182" s="30" t="s">
        <v>210</v>
      </c>
      <c r="B182" s="22">
        <f t="shared" si="128"/>
        <v>632</v>
      </c>
      <c r="C182" s="22">
        <v>0</v>
      </c>
      <c r="D182" s="22">
        <v>0</v>
      </c>
      <c r="E182" s="23">
        <f t="shared" si="129"/>
        <v>0</v>
      </c>
      <c r="F182" s="22">
        <v>0</v>
      </c>
      <c r="G182" s="22">
        <v>0</v>
      </c>
      <c r="H182" s="23">
        <f t="shared" si="130"/>
        <v>0</v>
      </c>
      <c r="I182" s="22">
        <v>0</v>
      </c>
      <c r="J182" s="22">
        <v>0</v>
      </c>
      <c r="K182" s="23">
        <f t="shared" si="131"/>
        <v>0</v>
      </c>
      <c r="L182" s="22">
        <v>0</v>
      </c>
      <c r="M182" s="24">
        <v>0</v>
      </c>
      <c r="N182" s="25">
        <f t="shared" si="132"/>
        <v>0</v>
      </c>
      <c r="O182" s="24">
        <v>0</v>
      </c>
      <c r="P182" s="24">
        <v>0</v>
      </c>
      <c r="Q182" s="25">
        <f t="shared" si="133"/>
        <v>0</v>
      </c>
      <c r="R182" s="24">
        <v>0</v>
      </c>
      <c r="S182" s="24">
        <v>0</v>
      </c>
      <c r="T182" s="25">
        <f t="shared" si="134"/>
        <v>0</v>
      </c>
      <c r="U182" s="24">
        <v>0</v>
      </c>
      <c r="V182" s="24">
        <v>0</v>
      </c>
      <c r="W182" s="25">
        <f t="shared" si="135"/>
        <v>0</v>
      </c>
      <c r="X182" s="24">
        <v>0</v>
      </c>
      <c r="Y182" s="24">
        <v>0</v>
      </c>
      <c r="Z182" s="25">
        <f t="shared" si="136"/>
        <v>0</v>
      </c>
      <c r="AA182" s="24">
        <v>0</v>
      </c>
      <c r="AB182" s="24">
        <v>0</v>
      </c>
      <c r="AC182" s="25">
        <f t="shared" si="137"/>
        <v>0</v>
      </c>
      <c r="AD182" s="24">
        <v>0</v>
      </c>
      <c r="AE182" s="24">
        <v>0</v>
      </c>
      <c r="AF182" s="25">
        <f t="shared" si="138"/>
        <v>0</v>
      </c>
      <c r="AG182" s="24">
        <v>632</v>
      </c>
      <c r="AH182" s="24">
        <v>22</v>
      </c>
      <c r="AI182" s="25">
        <f t="shared" si="139"/>
        <v>3.4810126582278479E-2</v>
      </c>
      <c r="AJ182" s="24">
        <v>0</v>
      </c>
      <c r="AK182" s="25">
        <f t="shared" si="140"/>
        <v>0</v>
      </c>
      <c r="AL182" s="24">
        <f t="shared" si="141"/>
        <v>0</v>
      </c>
      <c r="AM182" s="24">
        <v>0</v>
      </c>
      <c r="AN182" s="24">
        <v>0</v>
      </c>
      <c r="AO182" s="25">
        <f t="shared" si="142"/>
        <v>0</v>
      </c>
      <c r="AP182" s="24">
        <v>0</v>
      </c>
      <c r="AQ182" s="22">
        <v>0</v>
      </c>
      <c r="AR182" s="25">
        <f t="shared" si="143"/>
        <v>0</v>
      </c>
      <c r="AS182" s="24">
        <v>0</v>
      </c>
      <c r="AT182" s="24">
        <v>0</v>
      </c>
      <c r="AU182" s="25">
        <f t="shared" si="144"/>
        <v>0</v>
      </c>
      <c r="AV182" s="24">
        <v>0</v>
      </c>
      <c r="AW182" s="24">
        <v>0</v>
      </c>
      <c r="AX182" s="25">
        <f t="shared" si="145"/>
        <v>0</v>
      </c>
      <c r="AY182" s="24">
        <v>0</v>
      </c>
      <c r="AZ182" s="24">
        <v>0</v>
      </c>
      <c r="BA182" s="25">
        <f t="shared" si="146"/>
        <v>0</v>
      </c>
      <c r="BB182" s="24">
        <v>0</v>
      </c>
      <c r="BC182" s="24">
        <v>0</v>
      </c>
      <c r="BD182" s="25">
        <f t="shared" si="147"/>
        <v>0</v>
      </c>
      <c r="BE182" s="24">
        <v>0</v>
      </c>
      <c r="BF182" s="24">
        <v>0</v>
      </c>
      <c r="BG182" s="25">
        <f t="shared" si="148"/>
        <v>0</v>
      </c>
      <c r="BH182" s="24">
        <v>0</v>
      </c>
      <c r="BI182" s="24">
        <v>0</v>
      </c>
      <c r="BJ182" s="25">
        <f t="shared" si="149"/>
        <v>0</v>
      </c>
      <c r="BK182" s="24">
        <v>0</v>
      </c>
      <c r="BL182" s="24">
        <v>0</v>
      </c>
      <c r="BM182" s="25">
        <f t="shared" si="150"/>
        <v>0</v>
      </c>
      <c r="BN182" s="24">
        <v>0</v>
      </c>
      <c r="BO182" s="24">
        <v>0</v>
      </c>
      <c r="BP182" s="25">
        <f t="shared" si="151"/>
        <v>0</v>
      </c>
      <c r="BQ182" s="24">
        <v>0</v>
      </c>
      <c r="BR182" s="26">
        <f t="shared" si="152"/>
        <v>0</v>
      </c>
      <c r="BS182" s="27">
        <v>0</v>
      </c>
      <c r="BT182" s="16"/>
      <c r="BU182" s="16"/>
      <c r="BV182" s="16"/>
      <c r="BW182" s="16"/>
    </row>
    <row r="183" spans="1:75" ht="16.5" customHeight="1" outlineLevel="3" thickBot="1" x14ac:dyDescent="0.3">
      <c r="A183" s="30" t="s">
        <v>211</v>
      </c>
      <c r="B183" s="22">
        <f t="shared" si="128"/>
        <v>772</v>
      </c>
      <c r="C183" s="22">
        <v>0</v>
      </c>
      <c r="D183" s="22">
        <v>0</v>
      </c>
      <c r="E183" s="23">
        <f t="shared" si="129"/>
        <v>0</v>
      </c>
      <c r="F183" s="22">
        <v>0</v>
      </c>
      <c r="G183" s="22">
        <v>0</v>
      </c>
      <c r="H183" s="23">
        <f t="shared" si="130"/>
        <v>0</v>
      </c>
      <c r="I183" s="22">
        <v>0</v>
      </c>
      <c r="J183" s="22">
        <v>0</v>
      </c>
      <c r="K183" s="23">
        <f t="shared" si="131"/>
        <v>0</v>
      </c>
      <c r="L183" s="22">
        <v>0</v>
      </c>
      <c r="M183" s="24">
        <v>0</v>
      </c>
      <c r="N183" s="25">
        <f t="shared" si="132"/>
        <v>0</v>
      </c>
      <c r="O183" s="24">
        <v>0</v>
      </c>
      <c r="P183" s="24">
        <v>0</v>
      </c>
      <c r="Q183" s="25">
        <f t="shared" si="133"/>
        <v>0</v>
      </c>
      <c r="R183" s="24">
        <v>0</v>
      </c>
      <c r="S183" s="24">
        <v>0</v>
      </c>
      <c r="T183" s="25">
        <f t="shared" si="134"/>
        <v>0</v>
      </c>
      <c r="U183" s="24">
        <v>0</v>
      </c>
      <c r="V183" s="24">
        <v>0</v>
      </c>
      <c r="W183" s="25">
        <f t="shared" si="135"/>
        <v>0</v>
      </c>
      <c r="X183" s="24">
        <v>0</v>
      </c>
      <c r="Y183" s="24">
        <v>0</v>
      </c>
      <c r="Z183" s="25">
        <f t="shared" si="136"/>
        <v>0</v>
      </c>
      <c r="AA183" s="24">
        <v>0</v>
      </c>
      <c r="AB183" s="24">
        <v>0</v>
      </c>
      <c r="AC183" s="25">
        <f t="shared" si="137"/>
        <v>0</v>
      </c>
      <c r="AD183" s="24">
        <v>0</v>
      </c>
      <c r="AE183" s="24">
        <v>0</v>
      </c>
      <c r="AF183" s="25">
        <f t="shared" si="138"/>
        <v>0</v>
      </c>
      <c r="AG183" s="24">
        <v>772</v>
      </c>
      <c r="AH183" s="24">
        <v>58</v>
      </c>
      <c r="AI183" s="25">
        <f t="shared" si="139"/>
        <v>7.512953367875648E-2</v>
      </c>
      <c r="AJ183" s="24">
        <v>0</v>
      </c>
      <c r="AK183" s="25">
        <f t="shared" si="140"/>
        <v>0</v>
      </c>
      <c r="AL183" s="24">
        <f t="shared" si="141"/>
        <v>0</v>
      </c>
      <c r="AM183" s="24">
        <v>0</v>
      </c>
      <c r="AN183" s="24">
        <v>0</v>
      </c>
      <c r="AO183" s="25">
        <f t="shared" si="142"/>
        <v>0</v>
      </c>
      <c r="AP183" s="24">
        <v>0</v>
      </c>
      <c r="AQ183" s="22">
        <v>0</v>
      </c>
      <c r="AR183" s="25">
        <f t="shared" si="143"/>
        <v>0</v>
      </c>
      <c r="AS183" s="24">
        <v>0</v>
      </c>
      <c r="AT183" s="24">
        <v>0</v>
      </c>
      <c r="AU183" s="25">
        <f t="shared" si="144"/>
        <v>0</v>
      </c>
      <c r="AV183" s="24">
        <v>0</v>
      </c>
      <c r="AW183" s="24">
        <v>0</v>
      </c>
      <c r="AX183" s="25">
        <f t="shared" si="145"/>
        <v>0</v>
      </c>
      <c r="AY183" s="24">
        <v>0</v>
      </c>
      <c r="AZ183" s="24">
        <v>0</v>
      </c>
      <c r="BA183" s="25">
        <f t="shared" si="146"/>
        <v>0</v>
      </c>
      <c r="BB183" s="24">
        <v>0</v>
      </c>
      <c r="BC183" s="24">
        <v>0</v>
      </c>
      <c r="BD183" s="25">
        <f t="shared" si="147"/>
        <v>0</v>
      </c>
      <c r="BE183" s="24">
        <v>0</v>
      </c>
      <c r="BF183" s="24">
        <v>0</v>
      </c>
      <c r="BG183" s="25">
        <f t="shared" si="148"/>
        <v>0</v>
      </c>
      <c r="BH183" s="24">
        <v>0</v>
      </c>
      <c r="BI183" s="24">
        <v>0</v>
      </c>
      <c r="BJ183" s="25">
        <f t="shared" si="149"/>
        <v>0</v>
      </c>
      <c r="BK183" s="24">
        <v>0</v>
      </c>
      <c r="BL183" s="24">
        <v>0</v>
      </c>
      <c r="BM183" s="25">
        <f t="shared" si="150"/>
        <v>0</v>
      </c>
      <c r="BN183" s="24">
        <v>0</v>
      </c>
      <c r="BO183" s="24">
        <v>0</v>
      </c>
      <c r="BP183" s="25">
        <f t="shared" si="151"/>
        <v>0</v>
      </c>
      <c r="BQ183" s="24">
        <v>0</v>
      </c>
      <c r="BR183" s="26">
        <f t="shared" si="152"/>
        <v>0</v>
      </c>
      <c r="BS183" s="27">
        <v>0</v>
      </c>
      <c r="BT183" s="16"/>
      <c r="BU183" s="16"/>
      <c r="BV183" s="16"/>
      <c r="BW183" s="16"/>
    </row>
    <row r="184" spans="1:75" ht="16.5" customHeight="1" outlineLevel="3" thickBot="1" x14ac:dyDescent="0.3">
      <c r="A184" s="30" t="s">
        <v>212</v>
      </c>
      <c r="B184" s="22">
        <f t="shared" si="128"/>
        <v>606</v>
      </c>
      <c r="C184" s="22">
        <v>0</v>
      </c>
      <c r="D184" s="22">
        <v>0</v>
      </c>
      <c r="E184" s="23">
        <f t="shared" si="129"/>
        <v>0</v>
      </c>
      <c r="F184" s="22">
        <v>0</v>
      </c>
      <c r="G184" s="22">
        <v>0</v>
      </c>
      <c r="H184" s="23">
        <f t="shared" si="130"/>
        <v>0</v>
      </c>
      <c r="I184" s="22">
        <v>0</v>
      </c>
      <c r="J184" s="22">
        <v>0</v>
      </c>
      <c r="K184" s="23">
        <f t="shared" si="131"/>
        <v>0</v>
      </c>
      <c r="L184" s="22">
        <v>0</v>
      </c>
      <c r="M184" s="24">
        <v>0</v>
      </c>
      <c r="N184" s="25">
        <f t="shared" si="132"/>
        <v>0</v>
      </c>
      <c r="O184" s="24">
        <v>0</v>
      </c>
      <c r="P184" s="24">
        <v>0</v>
      </c>
      <c r="Q184" s="25">
        <f t="shared" si="133"/>
        <v>0</v>
      </c>
      <c r="R184" s="24">
        <v>0</v>
      </c>
      <c r="S184" s="24">
        <v>0</v>
      </c>
      <c r="T184" s="25">
        <f t="shared" si="134"/>
        <v>0</v>
      </c>
      <c r="U184" s="24">
        <v>0</v>
      </c>
      <c r="V184" s="24">
        <v>0</v>
      </c>
      <c r="W184" s="25">
        <f t="shared" si="135"/>
        <v>0</v>
      </c>
      <c r="X184" s="24">
        <v>0</v>
      </c>
      <c r="Y184" s="24">
        <v>0</v>
      </c>
      <c r="Z184" s="25">
        <f t="shared" si="136"/>
        <v>0</v>
      </c>
      <c r="AA184" s="24">
        <v>0</v>
      </c>
      <c r="AB184" s="24">
        <v>0</v>
      </c>
      <c r="AC184" s="25">
        <f t="shared" si="137"/>
        <v>0</v>
      </c>
      <c r="AD184" s="24">
        <v>0</v>
      </c>
      <c r="AE184" s="24">
        <v>0</v>
      </c>
      <c r="AF184" s="25">
        <f t="shared" si="138"/>
        <v>0</v>
      </c>
      <c r="AG184" s="24">
        <v>606</v>
      </c>
      <c r="AH184" s="24">
        <v>50</v>
      </c>
      <c r="AI184" s="25">
        <f t="shared" si="139"/>
        <v>8.2508250825082508E-2</v>
      </c>
      <c r="AJ184" s="24">
        <v>0</v>
      </c>
      <c r="AK184" s="25">
        <f t="shared" si="140"/>
        <v>0</v>
      </c>
      <c r="AL184" s="24">
        <f t="shared" si="141"/>
        <v>0</v>
      </c>
      <c r="AM184" s="24">
        <v>0</v>
      </c>
      <c r="AN184" s="24">
        <v>0</v>
      </c>
      <c r="AO184" s="25">
        <f t="shared" si="142"/>
        <v>0</v>
      </c>
      <c r="AP184" s="24">
        <v>0</v>
      </c>
      <c r="AQ184" s="22">
        <v>0</v>
      </c>
      <c r="AR184" s="25">
        <f t="shared" si="143"/>
        <v>0</v>
      </c>
      <c r="AS184" s="24">
        <v>0</v>
      </c>
      <c r="AT184" s="24">
        <v>0</v>
      </c>
      <c r="AU184" s="25">
        <f t="shared" si="144"/>
        <v>0</v>
      </c>
      <c r="AV184" s="24">
        <v>0</v>
      </c>
      <c r="AW184" s="24">
        <v>0</v>
      </c>
      <c r="AX184" s="25">
        <f t="shared" si="145"/>
        <v>0</v>
      </c>
      <c r="AY184" s="24">
        <v>0</v>
      </c>
      <c r="AZ184" s="24">
        <v>0</v>
      </c>
      <c r="BA184" s="25">
        <f t="shared" si="146"/>
        <v>0</v>
      </c>
      <c r="BB184" s="24">
        <v>0</v>
      </c>
      <c r="BC184" s="24">
        <v>0</v>
      </c>
      <c r="BD184" s="25">
        <f t="shared" si="147"/>
        <v>0</v>
      </c>
      <c r="BE184" s="24">
        <v>0</v>
      </c>
      <c r="BF184" s="24">
        <v>0</v>
      </c>
      <c r="BG184" s="25">
        <f t="shared" si="148"/>
        <v>0</v>
      </c>
      <c r="BH184" s="24">
        <v>0</v>
      </c>
      <c r="BI184" s="24">
        <v>0</v>
      </c>
      <c r="BJ184" s="25">
        <f t="shared" si="149"/>
        <v>0</v>
      </c>
      <c r="BK184" s="24">
        <v>0</v>
      </c>
      <c r="BL184" s="24">
        <v>0</v>
      </c>
      <c r="BM184" s="25">
        <f t="shared" si="150"/>
        <v>0</v>
      </c>
      <c r="BN184" s="24">
        <v>0</v>
      </c>
      <c r="BO184" s="24">
        <v>0</v>
      </c>
      <c r="BP184" s="25">
        <f t="shared" si="151"/>
        <v>0</v>
      </c>
      <c r="BQ184" s="24">
        <v>0</v>
      </c>
      <c r="BR184" s="26">
        <f t="shared" si="152"/>
        <v>0</v>
      </c>
      <c r="BS184" s="27">
        <v>0</v>
      </c>
      <c r="BT184" s="16"/>
      <c r="BU184" s="16"/>
      <c r="BV184" s="16"/>
      <c r="BW184" s="16"/>
    </row>
    <row r="185" spans="1:75" ht="16.5" customHeight="1" outlineLevel="3" thickBot="1" x14ac:dyDescent="0.3">
      <c r="A185" s="30" t="s">
        <v>213</v>
      </c>
      <c r="B185" s="22">
        <f t="shared" si="128"/>
        <v>693</v>
      </c>
      <c r="C185" s="22">
        <v>0</v>
      </c>
      <c r="D185" s="22">
        <v>0</v>
      </c>
      <c r="E185" s="23">
        <f t="shared" si="129"/>
        <v>0</v>
      </c>
      <c r="F185" s="22">
        <v>0</v>
      </c>
      <c r="G185" s="22">
        <v>0</v>
      </c>
      <c r="H185" s="23">
        <f t="shared" si="130"/>
        <v>0</v>
      </c>
      <c r="I185" s="22">
        <v>0</v>
      </c>
      <c r="J185" s="22">
        <v>0</v>
      </c>
      <c r="K185" s="23">
        <f t="shared" si="131"/>
        <v>0</v>
      </c>
      <c r="L185" s="22">
        <v>0</v>
      </c>
      <c r="M185" s="24">
        <v>0</v>
      </c>
      <c r="N185" s="25">
        <f t="shared" si="132"/>
        <v>0</v>
      </c>
      <c r="O185" s="24">
        <v>0</v>
      </c>
      <c r="P185" s="24">
        <v>0</v>
      </c>
      <c r="Q185" s="25">
        <f t="shared" si="133"/>
        <v>0</v>
      </c>
      <c r="R185" s="24">
        <v>0</v>
      </c>
      <c r="S185" s="24">
        <v>0</v>
      </c>
      <c r="T185" s="25">
        <f t="shared" si="134"/>
        <v>0</v>
      </c>
      <c r="U185" s="24">
        <v>0</v>
      </c>
      <c r="V185" s="24">
        <v>0</v>
      </c>
      <c r="W185" s="25">
        <f t="shared" si="135"/>
        <v>0</v>
      </c>
      <c r="X185" s="24">
        <v>0</v>
      </c>
      <c r="Y185" s="24">
        <v>0</v>
      </c>
      <c r="Z185" s="25">
        <f t="shared" si="136"/>
        <v>0</v>
      </c>
      <c r="AA185" s="24">
        <v>0</v>
      </c>
      <c r="AB185" s="24">
        <v>0</v>
      </c>
      <c r="AC185" s="25">
        <f t="shared" si="137"/>
        <v>0</v>
      </c>
      <c r="AD185" s="24">
        <v>0</v>
      </c>
      <c r="AE185" s="24">
        <v>0</v>
      </c>
      <c r="AF185" s="25">
        <f t="shared" si="138"/>
        <v>0</v>
      </c>
      <c r="AG185" s="24">
        <v>693</v>
      </c>
      <c r="AH185" s="24">
        <v>195</v>
      </c>
      <c r="AI185" s="25">
        <f t="shared" si="139"/>
        <v>0.2813852813852814</v>
      </c>
      <c r="AJ185" s="24">
        <v>0</v>
      </c>
      <c r="AK185" s="25">
        <f t="shared" si="140"/>
        <v>0</v>
      </c>
      <c r="AL185" s="24">
        <f t="shared" si="141"/>
        <v>0</v>
      </c>
      <c r="AM185" s="24">
        <v>0</v>
      </c>
      <c r="AN185" s="24">
        <v>0</v>
      </c>
      <c r="AO185" s="25">
        <f t="shared" si="142"/>
        <v>0</v>
      </c>
      <c r="AP185" s="24">
        <v>0</v>
      </c>
      <c r="AQ185" s="22">
        <v>0</v>
      </c>
      <c r="AR185" s="25">
        <f t="shared" si="143"/>
        <v>0</v>
      </c>
      <c r="AS185" s="24">
        <v>0</v>
      </c>
      <c r="AT185" s="24">
        <v>0</v>
      </c>
      <c r="AU185" s="25">
        <f t="shared" si="144"/>
        <v>0</v>
      </c>
      <c r="AV185" s="24">
        <v>0</v>
      </c>
      <c r="AW185" s="24">
        <v>0</v>
      </c>
      <c r="AX185" s="25">
        <f t="shared" si="145"/>
        <v>0</v>
      </c>
      <c r="AY185" s="24">
        <v>0</v>
      </c>
      <c r="AZ185" s="24">
        <v>0</v>
      </c>
      <c r="BA185" s="25">
        <f t="shared" si="146"/>
        <v>0</v>
      </c>
      <c r="BB185" s="24">
        <v>0</v>
      </c>
      <c r="BC185" s="24">
        <v>0</v>
      </c>
      <c r="BD185" s="25">
        <f t="shared" si="147"/>
        <v>0</v>
      </c>
      <c r="BE185" s="24">
        <v>0</v>
      </c>
      <c r="BF185" s="24">
        <v>0</v>
      </c>
      <c r="BG185" s="25">
        <f t="shared" si="148"/>
        <v>0</v>
      </c>
      <c r="BH185" s="24">
        <v>0</v>
      </c>
      <c r="BI185" s="24">
        <v>0</v>
      </c>
      <c r="BJ185" s="25">
        <f t="shared" si="149"/>
        <v>0</v>
      </c>
      <c r="BK185" s="24">
        <v>0</v>
      </c>
      <c r="BL185" s="24">
        <v>0</v>
      </c>
      <c r="BM185" s="25">
        <f t="shared" si="150"/>
        <v>0</v>
      </c>
      <c r="BN185" s="24">
        <v>0</v>
      </c>
      <c r="BO185" s="24">
        <v>0</v>
      </c>
      <c r="BP185" s="25">
        <f t="shared" si="151"/>
        <v>0</v>
      </c>
      <c r="BQ185" s="24">
        <v>0</v>
      </c>
      <c r="BR185" s="26">
        <f t="shared" si="152"/>
        <v>0</v>
      </c>
      <c r="BS185" s="27">
        <v>0</v>
      </c>
      <c r="BT185" s="16"/>
      <c r="BU185" s="16"/>
      <c r="BV185" s="16"/>
      <c r="BW185" s="16"/>
    </row>
    <row r="186" spans="1:75" ht="16.5" customHeight="1" outlineLevel="3" thickBot="1" x14ac:dyDescent="0.3">
      <c r="A186" s="30" t="s">
        <v>214</v>
      </c>
      <c r="B186" s="22">
        <f t="shared" si="128"/>
        <v>689</v>
      </c>
      <c r="C186" s="22">
        <v>0</v>
      </c>
      <c r="D186" s="22">
        <v>0</v>
      </c>
      <c r="E186" s="23">
        <f t="shared" si="129"/>
        <v>0</v>
      </c>
      <c r="F186" s="22">
        <v>0</v>
      </c>
      <c r="G186" s="22">
        <v>0</v>
      </c>
      <c r="H186" s="23">
        <f t="shared" si="130"/>
        <v>0</v>
      </c>
      <c r="I186" s="22">
        <v>0</v>
      </c>
      <c r="J186" s="22">
        <v>0</v>
      </c>
      <c r="K186" s="23">
        <f t="shared" si="131"/>
        <v>0</v>
      </c>
      <c r="L186" s="22">
        <v>0</v>
      </c>
      <c r="M186" s="24">
        <v>0</v>
      </c>
      <c r="N186" s="25">
        <f t="shared" si="132"/>
        <v>0</v>
      </c>
      <c r="O186" s="24">
        <v>0</v>
      </c>
      <c r="P186" s="24">
        <v>0</v>
      </c>
      <c r="Q186" s="25">
        <f t="shared" si="133"/>
        <v>0</v>
      </c>
      <c r="R186" s="24">
        <v>0</v>
      </c>
      <c r="S186" s="24">
        <v>0</v>
      </c>
      <c r="T186" s="25">
        <f t="shared" si="134"/>
        <v>0</v>
      </c>
      <c r="U186" s="24">
        <v>0</v>
      </c>
      <c r="V186" s="24">
        <v>0</v>
      </c>
      <c r="W186" s="25">
        <f t="shared" si="135"/>
        <v>0</v>
      </c>
      <c r="X186" s="24">
        <v>0</v>
      </c>
      <c r="Y186" s="24">
        <v>0</v>
      </c>
      <c r="Z186" s="25">
        <f t="shared" si="136"/>
        <v>0</v>
      </c>
      <c r="AA186" s="24">
        <v>0</v>
      </c>
      <c r="AB186" s="24">
        <v>0</v>
      </c>
      <c r="AC186" s="25">
        <f t="shared" si="137"/>
        <v>0</v>
      </c>
      <c r="AD186" s="24">
        <v>0</v>
      </c>
      <c r="AE186" s="24">
        <v>0</v>
      </c>
      <c r="AF186" s="25">
        <f t="shared" si="138"/>
        <v>0</v>
      </c>
      <c r="AG186" s="24">
        <v>689</v>
      </c>
      <c r="AH186" s="24">
        <v>147</v>
      </c>
      <c r="AI186" s="25">
        <f t="shared" si="139"/>
        <v>0.21335268505079827</v>
      </c>
      <c r="AJ186" s="24">
        <v>0</v>
      </c>
      <c r="AK186" s="25">
        <f t="shared" si="140"/>
        <v>0</v>
      </c>
      <c r="AL186" s="24">
        <f t="shared" si="141"/>
        <v>0</v>
      </c>
      <c r="AM186" s="24">
        <v>0</v>
      </c>
      <c r="AN186" s="24">
        <v>0</v>
      </c>
      <c r="AO186" s="25">
        <f t="shared" si="142"/>
        <v>0</v>
      </c>
      <c r="AP186" s="24">
        <v>0</v>
      </c>
      <c r="AQ186" s="22">
        <v>0</v>
      </c>
      <c r="AR186" s="25">
        <f t="shared" si="143"/>
        <v>0</v>
      </c>
      <c r="AS186" s="24">
        <v>0</v>
      </c>
      <c r="AT186" s="24">
        <v>0</v>
      </c>
      <c r="AU186" s="25">
        <f t="shared" si="144"/>
        <v>0</v>
      </c>
      <c r="AV186" s="24">
        <v>0</v>
      </c>
      <c r="AW186" s="24">
        <v>0</v>
      </c>
      <c r="AX186" s="25">
        <f t="shared" si="145"/>
        <v>0</v>
      </c>
      <c r="AY186" s="24">
        <v>0</v>
      </c>
      <c r="AZ186" s="24">
        <v>0</v>
      </c>
      <c r="BA186" s="25">
        <f t="shared" si="146"/>
        <v>0</v>
      </c>
      <c r="BB186" s="24">
        <v>0</v>
      </c>
      <c r="BC186" s="24">
        <v>0</v>
      </c>
      <c r="BD186" s="25">
        <f t="shared" si="147"/>
        <v>0</v>
      </c>
      <c r="BE186" s="24">
        <v>0</v>
      </c>
      <c r="BF186" s="24">
        <v>0</v>
      </c>
      <c r="BG186" s="25">
        <f t="shared" si="148"/>
        <v>0</v>
      </c>
      <c r="BH186" s="24">
        <v>0</v>
      </c>
      <c r="BI186" s="24">
        <v>0</v>
      </c>
      <c r="BJ186" s="25">
        <f t="shared" si="149"/>
        <v>0</v>
      </c>
      <c r="BK186" s="24">
        <v>0</v>
      </c>
      <c r="BL186" s="24">
        <v>0</v>
      </c>
      <c r="BM186" s="25">
        <f t="shared" si="150"/>
        <v>0</v>
      </c>
      <c r="BN186" s="24">
        <v>0</v>
      </c>
      <c r="BO186" s="24">
        <v>0</v>
      </c>
      <c r="BP186" s="25">
        <f t="shared" si="151"/>
        <v>0</v>
      </c>
      <c r="BQ186" s="24">
        <v>0</v>
      </c>
      <c r="BR186" s="26">
        <f t="shared" si="152"/>
        <v>0</v>
      </c>
      <c r="BS186" s="27">
        <v>0</v>
      </c>
      <c r="BT186" s="16"/>
      <c r="BU186" s="16"/>
      <c r="BV186" s="16"/>
      <c r="BW186" s="16"/>
    </row>
    <row r="187" spans="1:75" ht="16.5" customHeight="1" outlineLevel="3" thickBot="1" x14ac:dyDescent="0.3">
      <c r="A187" s="30" t="s">
        <v>215</v>
      </c>
      <c r="B187" s="22">
        <f t="shared" si="128"/>
        <v>730</v>
      </c>
      <c r="C187" s="22">
        <v>0</v>
      </c>
      <c r="D187" s="22">
        <v>0</v>
      </c>
      <c r="E187" s="23">
        <f t="shared" si="129"/>
        <v>0</v>
      </c>
      <c r="F187" s="22">
        <v>0</v>
      </c>
      <c r="G187" s="22">
        <v>0</v>
      </c>
      <c r="H187" s="23">
        <f t="shared" si="130"/>
        <v>0</v>
      </c>
      <c r="I187" s="22">
        <v>0</v>
      </c>
      <c r="J187" s="22">
        <v>0</v>
      </c>
      <c r="K187" s="23">
        <f t="shared" si="131"/>
        <v>0</v>
      </c>
      <c r="L187" s="22">
        <v>0</v>
      </c>
      <c r="M187" s="24">
        <v>0</v>
      </c>
      <c r="N187" s="25">
        <f t="shared" si="132"/>
        <v>0</v>
      </c>
      <c r="O187" s="24">
        <v>0</v>
      </c>
      <c r="P187" s="24">
        <v>0</v>
      </c>
      <c r="Q187" s="25">
        <f t="shared" si="133"/>
        <v>0</v>
      </c>
      <c r="R187" s="24">
        <v>0</v>
      </c>
      <c r="S187" s="24">
        <v>0</v>
      </c>
      <c r="T187" s="25">
        <f t="shared" si="134"/>
        <v>0</v>
      </c>
      <c r="U187" s="24">
        <v>0</v>
      </c>
      <c r="V187" s="24">
        <v>0</v>
      </c>
      <c r="W187" s="25">
        <f t="shared" si="135"/>
        <v>0</v>
      </c>
      <c r="X187" s="24">
        <v>0</v>
      </c>
      <c r="Y187" s="24">
        <v>0</v>
      </c>
      <c r="Z187" s="25">
        <f t="shared" si="136"/>
        <v>0</v>
      </c>
      <c r="AA187" s="24">
        <v>0</v>
      </c>
      <c r="AB187" s="24">
        <v>0</v>
      </c>
      <c r="AC187" s="25">
        <f t="shared" si="137"/>
        <v>0</v>
      </c>
      <c r="AD187" s="24">
        <v>0</v>
      </c>
      <c r="AE187" s="24">
        <v>0</v>
      </c>
      <c r="AF187" s="25">
        <f t="shared" si="138"/>
        <v>0</v>
      </c>
      <c r="AG187" s="24">
        <v>730</v>
      </c>
      <c r="AH187" s="24">
        <v>169</v>
      </c>
      <c r="AI187" s="25">
        <f t="shared" si="139"/>
        <v>0.23150684931506849</v>
      </c>
      <c r="AJ187" s="24">
        <v>0</v>
      </c>
      <c r="AK187" s="25">
        <f t="shared" si="140"/>
        <v>0</v>
      </c>
      <c r="AL187" s="24">
        <f t="shared" si="141"/>
        <v>0</v>
      </c>
      <c r="AM187" s="24">
        <v>0</v>
      </c>
      <c r="AN187" s="24">
        <v>0</v>
      </c>
      <c r="AO187" s="25">
        <f t="shared" si="142"/>
        <v>0</v>
      </c>
      <c r="AP187" s="24">
        <v>0</v>
      </c>
      <c r="AQ187" s="22">
        <v>0</v>
      </c>
      <c r="AR187" s="25">
        <f t="shared" si="143"/>
        <v>0</v>
      </c>
      <c r="AS187" s="24">
        <v>0</v>
      </c>
      <c r="AT187" s="24">
        <v>0</v>
      </c>
      <c r="AU187" s="25">
        <f t="shared" si="144"/>
        <v>0</v>
      </c>
      <c r="AV187" s="24">
        <v>0</v>
      </c>
      <c r="AW187" s="24">
        <v>0</v>
      </c>
      <c r="AX187" s="25">
        <f t="shared" si="145"/>
        <v>0</v>
      </c>
      <c r="AY187" s="24">
        <v>0</v>
      </c>
      <c r="AZ187" s="24">
        <v>0</v>
      </c>
      <c r="BA187" s="25">
        <f t="shared" si="146"/>
        <v>0</v>
      </c>
      <c r="BB187" s="24">
        <v>0</v>
      </c>
      <c r="BC187" s="24">
        <v>0</v>
      </c>
      <c r="BD187" s="25">
        <f t="shared" si="147"/>
        <v>0</v>
      </c>
      <c r="BE187" s="24">
        <v>0</v>
      </c>
      <c r="BF187" s="24">
        <v>0</v>
      </c>
      <c r="BG187" s="25">
        <f t="shared" si="148"/>
        <v>0</v>
      </c>
      <c r="BH187" s="24">
        <v>0</v>
      </c>
      <c r="BI187" s="24">
        <v>0</v>
      </c>
      <c r="BJ187" s="25">
        <f t="shared" si="149"/>
        <v>0</v>
      </c>
      <c r="BK187" s="24">
        <v>0</v>
      </c>
      <c r="BL187" s="24">
        <v>0</v>
      </c>
      <c r="BM187" s="25">
        <f t="shared" si="150"/>
        <v>0</v>
      </c>
      <c r="BN187" s="24">
        <v>0</v>
      </c>
      <c r="BO187" s="24">
        <v>0</v>
      </c>
      <c r="BP187" s="25">
        <f t="shared" si="151"/>
        <v>0</v>
      </c>
      <c r="BQ187" s="24">
        <v>0</v>
      </c>
      <c r="BR187" s="26">
        <f t="shared" si="152"/>
        <v>0</v>
      </c>
      <c r="BS187" s="27">
        <v>0</v>
      </c>
      <c r="BT187" s="16"/>
      <c r="BU187" s="16"/>
      <c r="BV187" s="16"/>
      <c r="BW187" s="16"/>
    </row>
    <row r="188" spans="1:75" ht="16.5" customHeight="1" outlineLevel="3" thickBot="1" x14ac:dyDescent="0.3">
      <c r="A188" s="30" t="s">
        <v>216</v>
      </c>
      <c r="B188" s="22">
        <f t="shared" si="128"/>
        <v>713</v>
      </c>
      <c r="C188" s="22">
        <v>0</v>
      </c>
      <c r="D188" s="22">
        <v>0</v>
      </c>
      <c r="E188" s="23">
        <f t="shared" si="129"/>
        <v>0</v>
      </c>
      <c r="F188" s="22">
        <v>0</v>
      </c>
      <c r="G188" s="22">
        <v>0</v>
      </c>
      <c r="H188" s="23">
        <f t="shared" si="130"/>
        <v>0</v>
      </c>
      <c r="I188" s="22">
        <v>0</v>
      </c>
      <c r="J188" s="22">
        <v>0</v>
      </c>
      <c r="K188" s="23">
        <f t="shared" si="131"/>
        <v>0</v>
      </c>
      <c r="L188" s="22">
        <v>0</v>
      </c>
      <c r="M188" s="24">
        <v>0</v>
      </c>
      <c r="N188" s="25">
        <f t="shared" si="132"/>
        <v>0</v>
      </c>
      <c r="O188" s="24">
        <v>0</v>
      </c>
      <c r="P188" s="24">
        <v>0</v>
      </c>
      <c r="Q188" s="25">
        <f t="shared" si="133"/>
        <v>0</v>
      </c>
      <c r="R188" s="24">
        <v>0</v>
      </c>
      <c r="S188" s="24">
        <v>0</v>
      </c>
      <c r="T188" s="25">
        <f t="shared" si="134"/>
        <v>0</v>
      </c>
      <c r="U188" s="24">
        <v>0</v>
      </c>
      <c r="V188" s="24">
        <v>0</v>
      </c>
      <c r="W188" s="25">
        <f t="shared" si="135"/>
        <v>0</v>
      </c>
      <c r="X188" s="24">
        <v>0</v>
      </c>
      <c r="Y188" s="24">
        <v>0</v>
      </c>
      <c r="Z188" s="25">
        <f t="shared" si="136"/>
        <v>0</v>
      </c>
      <c r="AA188" s="24">
        <v>0</v>
      </c>
      <c r="AB188" s="24">
        <v>0</v>
      </c>
      <c r="AC188" s="25">
        <f t="shared" si="137"/>
        <v>0</v>
      </c>
      <c r="AD188" s="24">
        <v>0</v>
      </c>
      <c r="AE188" s="24">
        <v>0</v>
      </c>
      <c r="AF188" s="25">
        <f t="shared" si="138"/>
        <v>0</v>
      </c>
      <c r="AG188" s="24">
        <v>713</v>
      </c>
      <c r="AH188" s="24">
        <v>136</v>
      </c>
      <c r="AI188" s="25">
        <f t="shared" si="139"/>
        <v>0.19074333800841514</v>
      </c>
      <c r="AJ188" s="24">
        <v>0</v>
      </c>
      <c r="AK188" s="25">
        <f t="shared" si="140"/>
        <v>0</v>
      </c>
      <c r="AL188" s="24">
        <f t="shared" si="141"/>
        <v>0</v>
      </c>
      <c r="AM188" s="24">
        <v>0</v>
      </c>
      <c r="AN188" s="24">
        <v>0</v>
      </c>
      <c r="AO188" s="25">
        <f t="shared" si="142"/>
        <v>0</v>
      </c>
      <c r="AP188" s="24">
        <v>0</v>
      </c>
      <c r="AQ188" s="22">
        <v>0</v>
      </c>
      <c r="AR188" s="25">
        <f t="shared" si="143"/>
        <v>0</v>
      </c>
      <c r="AS188" s="24">
        <v>0</v>
      </c>
      <c r="AT188" s="24">
        <v>0</v>
      </c>
      <c r="AU188" s="25">
        <f t="shared" si="144"/>
        <v>0</v>
      </c>
      <c r="AV188" s="24">
        <v>0</v>
      </c>
      <c r="AW188" s="24">
        <v>0</v>
      </c>
      <c r="AX188" s="25">
        <f t="shared" si="145"/>
        <v>0</v>
      </c>
      <c r="AY188" s="24">
        <v>0</v>
      </c>
      <c r="AZ188" s="24">
        <v>0</v>
      </c>
      <c r="BA188" s="25">
        <f t="shared" si="146"/>
        <v>0</v>
      </c>
      <c r="BB188" s="24">
        <v>0</v>
      </c>
      <c r="BC188" s="24">
        <v>0</v>
      </c>
      <c r="BD188" s="25">
        <f t="shared" si="147"/>
        <v>0</v>
      </c>
      <c r="BE188" s="24">
        <v>0</v>
      </c>
      <c r="BF188" s="24">
        <v>0</v>
      </c>
      <c r="BG188" s="25">
        <f t="shared" si="148"/>
        <v>0</v>
      </c>
      <c r="BH188" s="24">
        <v>0</v>
      </c>
      <c r="BI188" s="24">
        <v>0</v>
      </c>
      <c r="BJ188" s="25">
        <f t="shared" si="149"/>
        <v>0</v>
      </c>
      <c r="BK188" s="24">
        <v>0</v>
      </c>
      <c r="BL188" s="24">
        <v>0</v>
      </c>
      <c r="BM188" s="25">
        <f t="shared" si="150"/>
        <v>0</v>
      </c>
      <c r="BN188" s="24">
        <v>0</v>
      </c>
      <c r="BO188" s="24">
        <v>0</v>
      </c>
      <c r="BP188" s="25">
        <f t="shared" si="151"/>
        <v>0</v>
      </c>
      <c r="BQ188" s="24">
        <v>0</v>
      </c>
      <c r="BR188" s="26">
        <f t="shared" si="152"/>
        <v>0</v>
      </c>
      <c r="BS188" s="27">
        <v>0</v>
      </c>
      <c r="BT188" s="16"/>
      <c r="BU188" s="16"/>
      <c r="BV188" s="16"/>
      <c r="BW188" s="16"/>
    </row>
    <row r="189" spans="1:75" ht="16.5" customHeight="1" outlineLevel="3" thickBot="1" x14ac:dyDescent="0.3">
      <c r="A189" s="30" t="s">
        <v>217</v>
      </c>
      <c r="B189" s="22">
        <f t="shared" si="128"/>
        <v>705</v>
      </c>
      <c r="C189" s="22">
        <v>0</v>
      </c>
      <c r="D189" s="22">
        <v>0</v>
      </c>
      <c r="E189" s="23">
        <f t="shared" si="129"/>
        <v>0</v>
      </c>
      <c r="F189" s="22">
        <v>0</v>
      </c>
      <c r="G189" s="22">
        <v>0</v>
      </c>
      <c r="H189" s="23">
        <f t="shared" si="130"/>
        <v>0</v>
      </c>
      <c r="I189" s="22">
        <v>0</v>
      </c>
      <c r="J189" s="22">
        <v>0</v>
      </c>
      <c r="K189" s="23">
        <f t="shared" si="131"/>
        <v>0</v>
      </c>
      <c r="L189" s="22">
        <v>0</v>
      </c>
      <c r="M189" s="24">
        <v>0</v>
      </c>
      <c r="N189" s="25">
        <f t="shared" si="132"/>
        <v>0</v>
      </c>
      <c r="O189" s="24">
        <v>0</v>
      </c>
      <c r="P189" s="24">
        <v>0</v>
      </c>
      <c r="Q189" s="25">
        <f t="shared" si="133"/>
        <v>0</v>
      </c>
      <c r="R189" s="24">
        <v>0</v>
      </c>
      <c r="S189" s="24">
        <v>0</v>
      </c>
      <c r="T189" s="25">
        <f t="shared" si="134"/>
        <v>0</v>
      </c>
      <c r="U189" s="24">
        <v>0</v>
      </c>
      <c r="V189" s="24">
        <v>0</v>
      </c>
      <c r="W189" s="25">
        <f t="shared" si="135"/>
        <v>0</v>
      </c>
      <c r="X189" s="24">
        <v>0</v>
      </c>
      <c r="Y189" s="24">
        <v>0</v>
      </c>
      <c r="Z189" s="25">
        <f t="shared" si="136"/>
        <v>0</v>
      </c>
      <c r="AA189" s="24">
        <v>0</v>
      </c>
      <c r="AB189" s="24">
        <v>0</v>
      </c>
      <c r="AC189" s="25">
        <f t="shared" si="137"/>
        <v>0</v>
      </c>
      <c r="AD189" s="24">
        <v>0</v>
      </c>
      <c r="AE189" s="24">
        <v>0</v>
      </c>
      <c r="AF189" s="25">
        <f t="shared" si="138"/>
        <v>0</v>
      </c>
      <c r="AG189" s="24">
        <v>705</v>
      </c>
      <c r="AH189" s="24">
        <v>79</v>
      </c>
      <c r="AI189" s="25">
        <f t="shared" si="139"/>
        <v>0.11205673758865248</v>
      </c>
      <c r="AJ189" s="24">
        <v>0</v>
      </c>
      <c r="AK189" s="25">
        <f t="shared" si="140"/>
        <v>0</v>
      </c>
      <c r="AL189" s="24">
        <f t="shared" si="141"/>
        <v>0</v>
      </c>
      <c r="AM189" s="24">
        <v>0</v>
      </c>
      <c r="AN189" s="24">
        <v>0</v>
      </c>
      <c r="AO189" s="25">
        <f t="shared" si="142"/>
        <v>0</v>
      </c>
      <c r="AP189" s="24">
        <v>0</v>
      </c>
      <c r="AQ189" s="22">
        <v>0</v>
      </c>
      <c r="AR189" s="25">
        <f t="shared" si="143"/>
        <v>0</v>
      </c>
      <c r="AS189" s="24">
        <v>0</v>
      </c>
      <c r="AT189" s="24">
        <v>0</v>
      </c>
      <c r="AU189" s="25">
        <f t="shared" si="144"/>
        <v>0</v>
      </c>
      <c r="AV189" s="24">
        <v>0</v>
      </c>
      <c r="AW189" s="24">
        <v>0</v>
      </c>
      <c r="AX189" s="25">
        <f t="shared" si="145"/>
        <v>0</v>
      </c>
      <c r="AY189" s="24">
        <v>0</v>
      </c>
      <c r="AZ189" s="24">
        <v>0</v>
      </c>
      <c r="BA189" s="25">
        <f t="shared" si="146"/>
        <v>0</v>
      </c>
      <c r="BB189" s="24">
        <v>0</v>
      </c>
      <c r="BC189" s="24">
        <v>0</v>
      </c>
      <c r="BD189" s="25">
        <f t="shared" si="147"/>
        <v>0</v>
      </c>
      <c r="BE189" s="24">
        <v>0</v>
      </c>
      <c r="BF189" s="24">
        <v>0</v>
      </c>
      <c r="BG189" s="25">
        <f t="shared" si="148"/>
        <v>0</v>
      </c>
      <c r="BH189" s="24">
        <v>0</v>
      </c>
      <c r="BI189" s="24">
        <v>0</v>
      </c>
      <c r="BJ189" s="25">
        <f t="shared" si="149"/>
        <v>0</v>
      </c>
      <c r="BK189" s="24">
        <v>0</v>
      </c>
      <c r="BL189" s="24">
        <v>0</v>
      </c>
      <c r="BM189" s="25">
        <f t="shared" si="150"/>
        <v>0</v>
      </c>
      <c r="BN189" s="24">
        <v>0</v>
      </c>
      <c r="BO189" s="24">
        <v>0</v>
      </c>
      <c r="BP189" s="25">
        <f t="shared" si="151"/>
        <v>0</v>
      </c>
      <c r="BQ189" s="24">
        <v>0</v>
      </c>
      <c r="BR189" s="26">
        <f t="shared" si="152"/>
        <v>0</v>
      </c>
      <c r="BS189" s="27">
        <v>0</v>
      </c>
      <c r="BT189" s="16"/>
      <c r="BU189" s="16"/>
      <c r="BV189" s="16"/>
      <c r="BW189" s="16"/>
    </row>
    <row r="190" spans="1:75" ht="16.5" customHeight="1" outlineLevel="3" thickBot="1" x14ac:dyDescent="0.3">
      <c r="A190" s="30" t="s">
        <v>218</v>
      </c>
      <c r="B190" s="22">
        <f t="shared" si="128"/>
        <v>515</v>
      </c>
      <c r="C190" s="22">
        <v>0</v>
      </c>
      <c r="D190" s="22">
        <v>0</v>
      </c>
      <c r="E190" s="23">
        <f t="shared" si="129"/>
        <v>0</v>
      </c>
      <c r="F190" s="22">
        <v>0</v>
      </c>
      <c r="G190" s="22">
        <v>0</v>
      </c>
      <c r="H190" s="23">
        <f t="shared" si="130"/>
        <v>0</v>
      </c>
      <c r="I190" s="22">
        <v>0</v>
      </c>
      <c r="J190" s="22">
        <v>0</v>
      </c>
      <c r="K190" s="23">
        <f t="shared" si="131"/>
        <v>0</v>
      </c>
      <c r="L190" s="22">
        <v>0</v>
      </c>
      <c r="M190" s="24">
        <v>0</v>
      </c>
      <c r="N190" s="25">
        <f t="shared" si="132"/>
        <v>0</v>
      </c>
      <c r="O190" s="24">
        <v>0</v>
      </c>
      <c r="P190" s="24">
        <v>0</v>
      </c>
      <c r="Q190" s="25">
        <f t="shared" si="133"/>
        <v>0</v>
      </c>
      <c r="R190" s="24">
        <v>0</v>
      </c>
      <c r="S190" s="24">
        <v>0</v>
      </c>
      <c r="T190" s="25">
        <f t="shared" si="134"/>
        <v>0</v>
      </c>
      <c r="U190" s="24">
        <v>0</v>
      </c>
      <c r="V190" s="24">
        <v>0</v>
      </c>
      <c r="W190" s="25">
        <f t="shared" si="135"/>
        <v>0</v>
      </c>
      <c r="X190" s="24">
        <v>0</v>
      </c>
      <c r="Y190" s="24">
        <v>0</v>
      </c>
      <c r="Z190" s="25">
        <f t="shared" si="136"/>
        <v>0</v>
      </c>
      <c r="AA190" s="24">
        <v>0</v>
      </c>
      <c r="AB190" s="24">
        <v>0</v>
      </c>
      <c r="AC190" s="25">
        <f t="shared" si="137"/>
        <v>0</v>
      </c>
      <c r="AD190" s="24">
        <v>0</v>
      </c>
      <c r="AE190" s="24">
        <v>0</v>
      </c>
      <c r="AF190" s="25">
        <f t="shared" si="138"/>
        <v>0</v>
      </c>
      <c r="AG190" s="24">
        <v>515</v>
      </c>
      <c r="AH190" s="24">
        <v>34</v>
      </c>
      <c r="AI190" s="25">
        <f t="shared" si="139"/>
        <v>6.6019417475728162E-2</v>
      </c>
      <c r="AJ190" s="24">
        <v>0</v>
      </c>
      <c r="AK190" s="25">
        <f t="shared" si="140"/>
        <v>0</v>
      </c>
      <c r="AL190" s="24">
        <f t="shared" si="141"/>
        <v>0</v>
      </c>
      <c r="AM190" s="24">
        <v>0</v>
      </c>
      <c r="AN190" s="24">
        <v>0</v>
      </c>
      <c r="AO190" s="25">
        <f t="shared" si="142"/>
        <v>0</v>
      </c>
      <c r="AP190" s="24">
        <v>0</v>
      </c>
      <c r="AQ190" s="22">
        <v>0</v>
      </c>
      <c r="AR190" s="25">
        <f t="shared" si="143"/>
        <v>0</v>
      </c>
      <c r="AS190" s="24">
        <v>0</v>
      </c>
      <c r="AT190" s="24">
        <v>0</v>
      </c>
      <c r="AU190" s="25">
        <f t="shared" si="144"/>
        <v>0</v>
      </c>
      <c r="AV190" s="24">
        <v>0</v>
      </c>
      <c r="AW190" s="24">
        <v>0</v>
      </c>
      <c r="AX190" s="25">
        <f t="shared" si="145"/>
        <v>0</v>
      </c>
      <c r="AY190" s="24">
        <v>0</v>
      </c>
      <c r="AZ190" s="24">
        <v>0</v>
      </c>
      <c r="BA190" s="25">
        <f t="shared" si="146"/>
        <v>0</v>
      </c>
      <c r="BB190" s="24">
        <v>0</v>
      </c>
      <c r="BC190" s="24">
        <v>0</v>
      </c>
      <c r="BD190" s="25">
        <f t="shared" si="147"/>
        <v>0</v>
      </c>
      <c r="BE190" s="24">
        <v>0</v>
      </c>
      <c r="BF190" s="24">
        <v>0</v>
      </c>
      <c r="BG190" s="25">
        <f t="shared" si="148"/>
        <v>0</v>
      </c>
      <c r="BH190" s="24">
        <v>0</v>
      </c>
      <c r="BI190" s="24">
        <v>0</v>
      </c>
      <c r="BJ190" s="25">
        <f t="shared" si="149"/>
        <v>0</v>
      </c>
      <c r="BK190" s="24">
        <v>0</v>
      </c>
      <c r="BL190" s="24">
        <v>0</v>
      </c>
      <c r="BM190" s="25">
        <f t="shared" si="150"/>
        <v>0</v>
      </c>
      <c r="BN190" s="24">
        <v>0</v>
      </c>
      <c r="BO190" s="24">
        <v>0</v>
      </c>
      <c r="BP190" s="25">
        <f t="shared" si="151"/>
        <v>0</v>
      </c>
      <c r="BQ190" s="24">
        <v>0</v>
      </c>
      <c r="BR190" s="26">
        <f t="shared" si="152"/>
        <v>0</v>
      </c>
      <c r="BS190" s="27">
        <v>0</v>
      </c>
      <c r="BT190" s="16"/>
      <c r="BU190" s="16"/>
      <c r="BV190" s="16"/>
      <c r="BW190" s="16"/>
    </row>
    <row r="191" spans="1:75" ht="16.5" customHeight="1" outlineLevel="3" thickBot="1" x14ac:dyDescent="0.3">
      <c r="A191" s="30" t="s">
        <v>219</v>
      </c>
      <c r="B191" s="22">
        <f t="shared" si="128"/>
        <v>799</v>
      </c>
      <c r="C191" s="22">
        <v>0</v>
      </c>
      <c r="D191" s="22">
        <v>0</v>
      </c>
      <c r="E191" s="23">
        <f t="shared" si="129"/>
        <v>0</v>
      </c>
      <c r="F191" s="22">
        <v>0</v>
      </c>
      <c r="G191" s="22">
        <v>0</v>
      </c>
      <c r="H191" s="23">
        <f t="shared" si="130"/>
        <v>0</v>
      </c>
      <c r="I191" s="22">
        <v>0</v>
      </c>
      <c r="J191" s="22">
        <v>0</v>
      </c>
      <c r="K191" s="23">
        <f t="shared" si="131"/>
        <v>0</v>
      </c>
      <c r="L191" s="22">
        <v>0</v>
      </c>
      <c r="M191" s="24">
        <v>0</v>
      </c>
      <c r="N191" s="25">
        <f t="shared" si="132"/>
        <v>0</v>
      </c>
      <c r="O191" s="24">
        <v>0</v>
      </c>
      <c r="P191" s="24">
        <v>0</v>
      </c>
      <c r="Q191" s="25">
        <f t="shared" si="133"/>
        <v>0</v>
      </c>
      <c r="R191" s="24">
        <v>0</v>
      </c>
      <c r="S191" s="24">
        <v>0</v>
      </c>
      <c r="T191" s="25">
        <f t="shared" si="134"/>
        <v>0</v>
      </c>
      <c r="U191" s="24">
        <v>0</v>
      </c>
      <c r="V191" s="24">
        <v>0</v>
      </c>
      <c r="W191" s="25">
        <f t="shared" si="135"/>
        <v>0</v>
      </c>
      <c r="X191" s="24">
        <v>0</v>
      </c>
      <c r="Y191" s="24">
        <v>0</v>
      </c>
      <c r="Z191" s="25">
        <f t="shared" si="136"/>
        <v>0</v>
      </c>
      <c r="AA191" s="24">
        <v>0</v>
      </c>
      <c r="AB191" s="24">
        <v>0</v>
      </c>
      <c r="AC191" s="25">
        <f t="shared" si="137"/>
        <v>0</v>
      </c>
      <c r="AD191" s="24">
        <v>0</v>
      </c>
      <c r="AE191" s="24">
        <v>0</v>
      </c>
      <c r="AF191" s="25">
        <f t="shared" si="138"/>
        <v>0</v>
      </c>
      <c r="AG191" s="24">
        <v>799</v>
      </c>
      <c r="AH191" s="24">
        <v>132</v>
      </c>
      <c r="AI191" s="25">
        <f t="shared" si="139"/>
        <v>0.16520650813516896</v>
      </c>
      <c r="AJ191" s="24">
        <v>0</v>
      </c>
      <c r="AK191" s="25">
        <f t="shared" si="140"/>
        <v>0</v>
      </c>
      <c r="AL191" s="24">
        <f t="shared" si="141"/>
        <v>0</v>
      </c>
      <c r="AM191" s="24">
        <v>0</v>
      </c>
      <c r="AN191" s="24">
        <v>0</v>
      </c>
      <c r="AO191" s="25">
        <f t="shared" si="142"/>
        <v>0</v>
      </c>
      <c r="AP191" s="24">
        <v>0</v>
      </c>
      <c r="AQ191" s="22">
        <v>0</v>
      </c>
      <c r="AR191" s="25">
        <f t="shared" si="143"/>
        <v>0</v>
      </c>
      <c r="AS191" s="24">
        <v>0</v>
      </c>
      <c r="AT191" s="24">
        <v>0</v>
      </c>
      <c r="AU191" s="25">
        <f t="shared" si="144"/>
        <v>0</v>
      </c>
      <c r="AV191" s="24">
        <v>0</v>
      </c>
      <c r="AW191" s="24">
        <v>0</v>
      </c>
      <c r="AX191" s="25">
        <f t="shared" si="145"/>
        <v>0</v>
      </c>
      <c r="AY191" s="24">
        <v>0</v>
      </c>
      <c r="AZ191" s="24">
        <v>0</v>
      </c>
      <c r="BA191" s="25">
        <f t="shared" si="146"/>
        <v>0</v>
      </c>
      <c r="BB191" s="24">
        <v>0</v>
      </c>
      <c r="BC191" s="24">
        <v>0</v>
      </c>
      <c r="BD191" s="25">
        <f t="shared" si="147"/>
        <v>0</v>
      </c>
      <c r="BE191" s="24">
        <v>0</v>
      </c>
      <c r="BF191" s="24">
        <v>0</v>
      </c>
      <c r="BG191" s="25">
        <f t="shared" si="148"/>
        <v>0</v>
      </c>
      <c r="BH191" s="24">
        <v>0</v>
      </c>
      <c r="BI191" s="24">
        <v>0</v>
      </c>
      <c r="BJ191" s="25">
        <f t="shared" si="149"/>
        <v>0</v>
      </c>
      <c r="BK191" s="24">
        <v>0</v>
      </c>
      <c r="BL191" s="24">
        <v>0</v>
      </c>
      <c r="BM191" s="25">
        <f t="shared" si="150"/>
        <v>0</v>
      </c>
      <c r="BN191" s="24">
        <v>0</v>
      </c>
      <c r="BO191" s="24">
        <v>0</v>
      </c>
      <c r="BP191" s="25">
        <f t="shared" si="151"/>
        <v>0</v>
      </c>
      <c r="BQ191" s="24">
        <v>0</v>
      </c>
      <c r="BR191" s="26">
        <f t="shared" si="152"/>
        <v>0</v>
      </c>
      <c r="BS191" s="27">
        <v>0</v>
      </c>
      <c r="BT191" s="16"/>
      <c r="BU191" s="16"/>
      <c r="BV191" s="16"/>
      <c r="BW191" s="16"/>
    </row>
    <row r="192" spans="1:75" ht="16.5" customHeight="1" outlineLevel="3" thickBot="1" x14ac:dyDescent="0.3">
      <c r="A192" s="30" t="s">
        <v>220</v>
      </c>
      <c r="B192" s="22">
        <f t="shared" si="128"/>
        <v>567</v>
      </c>
      <c r="C192" s="22">
        <v>0</v>
      </c>
      <c r="D192" s="22">
        <v>0</v>
      </c>
      <c r="E192" s="23">
        <f t="shared" si="129"/>
        <v>0</v>
      </c>
      <c r="F192" s="22">
        <v>0</v>
      </c>
      <c r="G192" s="22">
        <v>0</v>
      </c>
      <c r="H192" s="23">
        <f t="shared" si="130"/>
        <v>0</v>
      </c>
      <c r="I192" s="22">
        <v>0</v>
      </c>
      <c r="J192" s="22">
        <v>0</v>
      </c>
      <c r="K192" s="23">
        <f t="shared" si="131"/>
        <v>0</v>
      </c>
      <c r="L192" s="22">
        <v>0</v>
      </c>
      <c r="M192" s="24">
        <v>0</v>
      </c>
      <c r="N192" s="25">
        <f t="shared" si="132"/>
        <v>0</v>
      </c>
      <c r="O192" s="24">
        <v>0</v>
      </c>
      <c r="P192" s="24">
        <v>0</v>
      </c>
      <c r="Q192" s="25">
        <f t="shared" si="133"/>
        <v>0</v>
      </c>
      <c r="R192" s="24">
        <v>0</v>
      </c>
      <c r="S192" s="24">
        <v>0</v>
      </c>
      <c r="T192" s="25">
        <f t="shared" si="134"/>
        <v>0</v>
      </c>
      <c r="U192" s="24">
        <v>0</v>
      </c>
      <c r="V192" s="24">
        <v>0</v>
      </c>
      <c r="W192" s="25">
        <f t="shared" si="135"/>
        <v>0</v>
      </c>
      <c r="X192" s="24">
        <v>0</v>
      </c>
      <c r="Y192" s="24">
        <v>0</v>
      </c>
      <c r="Z192" s="25">
        <f t="shared" si="136"/>
        <v>0</v>
      </c>
      <c r="AA192" s="24">
        <v>0</v>
      </c>
      <c r="AB192" s="24">
        <v>0</v>
      </c>
      <c r="AC192" s="25">
        <f t="shared" si="137"/>
        <v>0</v>
      </c>
      <c r="AD192" s="24">
        <v>0</v>
      </c>
      <c r="AE192" s="24">
        <v>0</v>
      </c>
      <c r="AF192" s="25">
        <f t="shared" si="138"/>
        <v>0</v>
      </c>
      <c r="AG192" s="24">
        <v>567</v>
      </c>
      <c r="AH192" s="24">
        <v>28</v>
      </c>
      <c r="AI192" s="25">
        <f t="shared" si="139"/>
        <v>4.9382716049382713E-2</v>
      </c>
      <c r="AJ192" s="24">
        <v>0</v>
      </c>
      <c r="AK192" s="25">
        <f t="shared" si="140"/>
        <v>0</v>
      </c>
      <c r="AL192" s="24">
        <f t="shared" si="141"/>
        <v>0</v>
      </c>
      <c r="AM192" s="24">
        <v>0</v>
      </c>
      <c r="AN192" s="24">
        <v>0</v>
      </c>
      <c r="AO192" s="25">
        <f t="shared" si="142"/>
        <v>0</v>
      </c>
      <c r="AP192" s="24">
        <v>0</v>
      </c>
      <c r="AQ192" s="22">
        <v>0</v>
      </c>
      <c r="AR192" s="25">
        <f t="shared" si="143"/>
        <v>0</v>
      </c>
      <c r="AS192" s="24">
        <v>0</v>
      </c>
      <c r="AT192" s="24">
        <v>0</v>
      </c>
      <c r="AU192" s="25">
        <f t="shared" si="144"/>
        <v>0</v>
      </c>
      <c r="AV192" s="24">
        <v>0</v>
      </c>
      <c r="AW192" s="24">
        <v>0</v>
      </c>
      <c r="AX192" s="25">
        <f t="shared" si="145"/>
        <v>0</v>
      </c>
      <c r="AY192" s="24">
        <v>0</v>
      </c>
      <c r="AZ192" s="24">
        <v>0</v>
      </c>
      <c r="BA192" s="25">
        <f t="shared" si="146"/>
        <v>0</v>
      </c>
      <c r="BB192" s="24">
        <v>0</v>
      </c>
      <c r="BC192" s="24">
        <v>0</v>
      </c>
      <c r="BD192" s="25">
        <f t="shared" si="147"/>
        <v>0</v>
      </c>
      <c r="BE192" s="24">
        <v>0</v>
      </c>
      <c r="BF192" s="24">
        <v>0</v>
      </c>
      <c r="BG192" s="25">
        <f t="shared" si="148"/>
        <v>0</v>
      </c>
      <c r="BH192" s="24">
        <v>0</v>
      </c>
      <c r="BI192" s="24">
        <v>0</v>
      </c>
      <c r="BJ192" s="25">
        <f t="shared" si="149"/>
        <v>0</v>
      </c>
      <c r="BK192" s="24">
        <v>0</v>
      </c>
      <c r="BL192" s="24">
        <v>0</v>
      </c>
      <c r="BM192" s="25">
        <f t="shared" si="150"/>
        <v>0</v>
      </c>
      <c r="BN192" s="24">
        <v>0</v>
      </c>
      <c r="BO192" s="24">
        <v>0</v>
      </c>
      <c r="BP192" s="25">
        <f t="shared" si="151"/>
        <v>0</v>
      </c>
      <c r="BQ192" s="24">
        <v>0</v>
      </c>
      <c r="BR192" s="26">
        <f t="shared" si="152"/>
        <v>0</v>
      </c>
      <c r="BS192" s="27">
        <v>0</v>
      </c>
      <c r="BT192" s="16"/>
      <c r="BU192" s="16"/>
      <c r="BV192" s="16"/>
      <c r="BW192" s="16"/>
    </row>
    <row r="193" spans="1:75" ht="16.5" customHeight="1" outlineLevel="3" thickBot="1" x14ac:dyDescent="0.3">
      <c r="A193" s="30" t="s">
        <v>221</v>
      </c>
      <c r="B193" s="22">
        <f t="shared" si="128"/>
        <v>873</v>
      </c>
      <c r="C193" s="22">
        <v>0</v>
      </c>
      <c r="D193" s="22">
        <v>0</v>
      </c>
      <c r="E193" s="23">
        <f t="shared" si="129"/>
        <v>0</v>
      </c>
      <c r="F193" s="22">
        <v>0</v>
      </c>
      <c r="G193" s="22">
        <v>0</v>
      </c>
      <c r="H193" s="23">
        <f t="shared" si="130"/>
        <v>0</v>
      </c>
      <c r="I193" s="22">
        <v>0</v>
      </c>
      <c r="J193" s="22">
        <v>0</v>
      </c>
      <c r="K193" s="23">
        <f t="shared" si="131"/>
        <v>0</v>
      </c>
      <c r="L193" s="22">
        <v>0</v>
      </c>
      <c r="M193" s="24">
        <v>0</v>
      </c>
      <c r="N193" s="25">
        <f t="shared" si="132"/>
        <v>0</v>
      </c>
      <c r="O193" s="24">
        <v>0</v>
      </c>
      <c r="P193" s="24">
        <v>0</v>
      </c>
      <c r="Q193" s="25">
        <f t="shared" si="133"/>
        <v>0</v>
      </c>
      <c r="R193" s="24">
        <v>0</v>
      </c>
      <c r="S193" s="24">
        <v>0</v>
      </c>
      <c r="T193" s="25">
        <f t="shared" si="134"/>
        <v>0</v>
      </c>
      <c r="U193" s="24">
        <v>0</v>
      </c>
      <c r="V193" s="24">
        <v>0</v>
      </c>
      <c r="W193" s="25">
        <f t="shared" si="135"/>
        <v>0</v>
      </c>
      <c r="X193" s="24">
        <v>0</v>
      </c>
      <c r="Y193" s="24">
        <v>0</v>
      </c>
      <c r="Z193" s="25">
        <f t="shared" si="136"/>
        <v>0</v>
      </c>
      <c r="AA193" s="24">
        <v>0</v>
      </c>
      <c r="AB193" s="24">
        <v>0</v>
      </c>
      <c r="AC193" s="25">
        <f t="shared" si="137"/>
        <v>0</v>
      </c>
      <c r="AD193" s="24">
        <v>0</v>
      </c>
      <c r="AE193" s="24">
        <v>0</v>
      </c>
      <c r="AF193" s="25">
        <f t="shared" si="138"/>
        <v>0</v>
      </c>
      <c r="AG193" s="24">
        <v>873</v>
      </c>
      <c r="AH193" s="24">
        <v>177</v>
      </c>
      <c r="AI193" s="25">
        <f t="shared" si="139"/>
        <v>0.20274914089347079</v>
      </c>
      <c r="AJ193" s="24">
        <v>0</v>
      </c>
      <c r="AK193" s="25">
        <f t="shared" si="140"/>
        <v>0</v>
      </c>
      <c r="AL193" s="24">
        <f t="shared" si="141"/>
        <v>0</v>
      </c>
      <c r="AM193" s="24">
        <v>0</v>
      </c>
      <c r="AN193" s="24">
        <v>0</v>
      </c>
      <c r="AO193" s="25">
        <f t="shared" si="142"/>
        <v>0</v>
      </c>
      <c r="AP193" s="24">
        <v>0</v>
      </c>
      <c r="AQ193" s="22">
        <v>0</v>
      </c>
      <c r="AR193" s="25">
        <f t="shared" si="143"/>
        <v>0</v>
      </c>
      <c r="AS193" s="24">
        <v>0</v>
      </c>
      <c r="AT193" s="24">
        <v>0</v>
      </c>
      <c r="AU193" s="25">
        <f t="shared" si="144"/>
        <v>0</v>
      </c>
      <c r="AV193" s="24">
        <v>0</v>
      </c>
      <c r="AW193" s="24">
        <v>0</v>
      </c>
      <c r="AX193" s="25">
        <f t="shared" si="145"/>
        <v>0</v>
      </c>
      <c r="AY193" s="24">
        <v>0</v>
      </c>
      <c r="AZ193" s="24">
        <v>0</v>
      </c>
      <c r="BA193" s="25">
        <f t="shared" si="146"/>
        <v>0</v>
      </c>
      <c r="BB193" s="24">
        <v>0</v>
      </c>
      <c r="BC193" s="24">
        <v>0</v>
      </c>
      <c r="BD193" s="25">
        <f t="shared" si="147"/>
        <v>0</v>
      </c>
      <c r="BE193" s="24">
        <v>0</v>
      </c>
      <c r="BF193" s="24">
        <v>0</v>
      </c>
      <c r="BG193" s="25">
        <f t="shared" si="148"/>
        <v>0</v>
      </c>
      <c r="BH193" s="24">
        <v>0</v>
      </c>
      <c r="BI193" s="24">
        <v>0</v>
      </c>
      <c r="BJ193" s="25">
        <f t="shared" si="149"/>
        <v>0</v>
      </c>
      <c r="BK193" s="24">
        <v>0</v>
      </c>
      <c r="BL193" s="24">
        <v>0</v>
      </c>
      <c r="BM193" s="25">
        <f t="shared" si="150"/>
        <v>0</v>
      </c>
      <c r="BN193" s="24">
        <v>0</v>
      </c>
      <c r="BO193" s="24">
        <v>0</v>
      </c>
      <c r="BP193" s="25">
        <f t="shared" si="151"/>
        <v>0</v>
      </c>
      <c r="BQ193" s="24">
        <v>0</v>
      </c>
      <c r="BR193" s="26">
        <f t="shared" si="152"/>
        <v>0</v>
      </c>
      <c r="BS193" s="27">
        <v>0</v>
      </c>
      <c r="BT193" s="16"/>
      <c r="BU193" s="16"/>
      <c r="BV193" s="16"/>
      <c r="BW193" s="16"/>
    </row>
    <row r="194" spans="1:75" ht="16.5" customHeight="1" outlineLevel="3" thickBot="1" x14ac:dyDescent="0.3">
      <c r="A194" s="30" t="s">
        <v>222</v>
      </c>
      <c r="B194" s="22">
        <f t="shared" si="128"/>
        <v>541</v>
      </c>
      <c r="C194" s="22">
        <v>0</v>
      </c>
      <c r="D194" s="22">
        <v>0</v>
      </c>
      <c r="E194" s="23">
        <f t="shared" si="129"/>
        <v>0</v>
      </c>
      <c r="F194" s="22">
        <v>0</v>
      </c>
      <c r="G194" s="22">
        <v>0</v>
      </c>
      <c r="H194" s="23">
        <f t="shared" si="130"/>
        <v>0</v>
      </c>
      <c r="I194" s="22">
        <v>0</v>
      </c>
      <c r="J194" s="22">
        <v>0</v>
      </c>
      <c r="K194" s="23">
        <f t="shared" si="131"/>
        <v>0</v>
      </c>
      <c r="L194" s="22">
        <v>0</v>
      </c>
      <c r="M194" s="24">
        <v>0</v>
      </c>
      <c r="N194" s="25">
        <f t="shared" si="132"/>
        <v>0</v>
      </c>
      <c r="O194" s="24">
        <v>0</v>
      </c>
      <c r="P194" s="24">
        <v>0</v>
      </c>
      <c r="Q194" s="25">
        <f t="shared" si="133"/>
        <v>0</v>
      </c>
      <c r="R194" s="24">
        <v>0</v>
      </c>
      <c r="S194" s="24">
        <v>0</v>
      </c>
      <c r="T194" s="25">
        <f t="shared" si="134"/>
        <v>0</v>
      </c>
      <c r="U194" s="24">
        <v>0</v>
      </c>
      <c r="V194" s="24">
        <v>0</v>
      </c>
      <c r="W194" s="25">
        <f t="shared" si="135"/>
        <v>0</v>
      </c>
      <c r="X194" s="24">
        <v>0</v>
      </c>
      <c r="Y194" s="24">
        <v>0</v>
      </c>
      <c r="Z194" s="25">
        <f t="shared" si="136"/>
        <v>0</v>
      </c>
      <c r="AA194" s="24">
        <v>0</v>
      </c>
      <c r="AB194" s="24">
        <v>0</v>
      </c>
      <c r="AC194" s="25">
        <f t="shared" si="137"/>
        <v>0</v>
      </c>
      <c r="AD194" s="24">
        <v>0</v>
      </c>
      <c r="AE194" s="24">
        <v>0</v>
      </c>
      <c r="AF194" s="25">
        <f t="shared" si="138"/>
        <v>0</v>
      </c>
      <c r="AG194" s="24">
        <v>541</v>
      </c>
      <c r="AH194" s="24">
        <v>135</v>
      </c>
      <c r="AI194" s="25">
        <f t="shared" si="139"/>
        <v>0.24953789279112754</v>
      </c>
      <c r="AJ194" s="24">
        <v>0</v>
      </c>
      <c r="AK194" s="25">
        <f t="shared" si="140"/>
        <v>0</v>
      </c>
      <c r="AL194" s="24">
        <f t="shared" si="141"/>
        <v>0</v>
      </c>
      <c r="AM194" s="24">
        <v>0</v>
      </c>
      <c r="AN194" s="24">
        <v>0</v>
      </c>
      <c r="AO194" s="25">
        <f t="shared" si="142"/>
        <v>0</v>
      </c>
      <c r="AP194" s="24">
        <v>0</v>
      </c>
      <c r="AQ194" s="22">
        <v>0</v>
      </c>
      <c r="AR194" s="25">
        <f t="shared" si="143"/>
        <v>0</v>
      </c>
      <c r="AS194" s="24">
        <v>0</v>
      </c>
      <c r="AT194" s="24">
        <v>0</v>
      </c>
      <c r="AU194" s="25">
        <f t="shared" si="144"/>
        <v>0</v>
      </c>
      <c r="AV194" s="24">
        <v>0</v>
      </c>
      <c r="AW194" s="24">
        <v>0</v>
      </c>
      <c r="AX194" s="25">
        <f t="shared" si="145"/>
        <v>0</v>
      </c>
      <c r="AY194" s="24">
        <v>0</v>
      </c>
      <c r="AZ194" s="24">
        <v>0</v>
      </c>
      <c r="BA194" s="25">
        <f t="shared" si="146"/>
        <v>0</v>
      </c>
      <c r="BB194" s="24">
        <v>0</v>
      </c>
      <c r="BC194" s="24">
        <v>0</v>
      </c>
      <c r="BD194" s="25">
        <f t="shared" si="147"/>
        <v>0</v>
      </c>
      <c r="BE194" s="24">
        <v>0</v>
      </c>
      <c r="BF194" s="24">
        <v>0</v>
      </c>
      <c r="BG194" s="25">
        <f t="shared" si="148"/>
        <v>0</v>
      </c>
      <c r="BH194" s="24">
        <v>0</v>
      </c>
      <c r="BI194" s="24">
        <v>0</v>
      </c>
      <c r="BJ194" s="25">
        <f t="shared" si="149"/>
        <v>0</v>
      </c>
      <c r="BK194" s="24">
        <v>0</v>
      </c>
      <c r="BL194" s="24">
        <v>0</v>
      </c>
      <c r="BM194" s="25">
        <f t="shared" si="150"/>
        <v>0</v>
      </c>
      <c r="BN194" s="24">
        <v>0</v>
      </c>
      <c r="BO194" s="24">
        <v>0</v>
      </c>
      <c r="BP194" s="25">
        <f t="shared" si="151"/>
        <v>0</v>
      </c>
      <c r="BQ194" s="24">
        <v>0</v>
      </c>
      <c r="BR194" s="26">
        <f t="shared" si="152"/>
        <v>0</v>
      </c>
      <c r="BS194" s="27">
        <v>0</v>
      </c>
      <c r="BT194" s="16"/>
      <c r="BU194" s="16"/>
      <c r="BV194" s="16"/>
      <c r="BW194" s="16"/>
    </row>
    <row r="195" spans="1:75" ht="16.5" customHeight="1" outlineLevel="3" thickBot="1" x14ac:dyDescent="0.3">
      <c r="A195" s="30" t="s">
        <v>223</v>
      </c>
      <c r="B195" s="22">
        <f t="shared" si="128"/>
        <v>605</v>
      </c>
      <c r="C195" s="22">
        <v>0</v>
      </c>
      <c r="D195" s="22">
        <v>0</v>
      </c>
      <c r="E195" s="23">
        <f t="shared" si="129"/>
        <v>0</v>
      </c>
      <c r="F195" s="22">
        <v>0</v>
      </c>
      <c r="G195" s="22">
        <v>0</v>
      </c>
      <c r="H195" s="23">
        <f t="shared" si="130"/>
        <v>0</v>
      </c>
      <c r="I195" s="22">
        <v>0</v>
      </c>
      <c r="J195" s="22">
        <v>0</v>
      </c>
      <c r="K195" s="23">
        <f t="shared" si="131"/>
        <v>0</v>
      </c>
      <c r="L195" s="22">
        <v>0</v>
      </c>
      <c r="M195" s="24">
        <v>0</v>
      </c>
      <c r="N195" s="25">
        <f t="shared" si="132"/>
        <v>0</v>
      </c>
      <c r="O195" s="24">
        <v>0</v>
      </c>
      <c r="P195" s="24">
        <v>0</v>
      </c>
      <c r="Q195" s="25">
        <f t="shared" si="133"/>
        <v>0</v>
      </c>
      <c r="R195" s="24">
        <v>0</v>
      </c>
      <c r="S195" s="24">
        <v>0</v>
      </c>
      <c r="T195" s="25">
        <f t="shared" si="134"/>
        <v>0</v>
      </c>
      <c r="U195" s="24">
        <v>0</v>
      </c>
      <c r="V195" s="24">
        <v>0</v>
      </c>
      <c r="W195" s="25">
        <f t="shared" si="135"/>
        <v>0</v>
      </c>
      <c r="X195" s="24">
        <v>0</v>
      </c>
      <c r="Y195" s="24">
        <v>0</v>
      </c>
      <c r="Z195" s="25">
        <f t="shared" si="136"/>
        <v>0</v>
      </c>
      <c r="AA195" s="24">
        <v>0</v>
      </c>
      <c r="AB195" s="24">
        <v>0</v>
      </c>
      <c r="AC195" s="25">
        <f t="shared" si="137"/>
        <v>0</v>
      </c>
      <c r="AD195" s="24">
        <v>0</v>
      </c>
      <c r="AE195" s="24">
        <v>0</v>
      </c>
      <c r="AF195" s="25">
        <f t="shared" si="138"/>
        <v>0</v>
      </c>
      <c r="AG195" s="24">
        <v>605</v>
      </c>
      <c r="AH195" s="24">
        <v>132</v>
      </c>
      <c r="AI195" s="25">
        <f t="shared" si="139"/>
        <v>0.21818181818181817</v>
      </c>
      <c r="AJ195" s="24">
        <v>0</v>
      </c>
      <c r="AK195" s="25">
        <f t="shared" si="140"/>
        <v>0</v>
      </c>
      <c r="AL195" s="24">
        <f t="shared" si="141"/>
        <v>0</v>
      </c>
      <c r="AM195" s="24">
        <v>0</v>
      </c>
      <c r="AN195" s="24">
        <v>0</v>
      </c>
      <c r="AO195" s="25">
        <f t="shared" si="142"/>
        <v>0</v>
      </c>
      <c r="AP195" s="24">
        <v>0</v>
      </c>
      <c r="AQ195" s="22">
        <v>0</v>
      </c>
      <c r="AR195" s="25">
        <f t="shared" si="143"/>
        <v>0</v>
      </c>
      <c r="AS195" s="24">
        <v>0</v>
      </c>
      <c r="AT195" s="24">
        <v>0</v>
      </c>
      <c r="AU195" s="25">
        <f t="shared" si="144"/>
        <v>0</v>
      </c>
      <c r="AV195" s="24">
        <v>0</v>
      </c>
      <c r="AW195" s="24">
        <v>0</v>
      </c>
      <c r="AX195" s="25">
        <f t="shared" si="145"/>
        <v>0</v>
      </c>
      <c r="AY195" s="24">
        <v>0</v>
      </c>
      <c r="AZ195" s="24">
        <v>0</v>
      </c>
      <c r="BA195" s="25">
        <f t="shared" si="146"/>
        <v>0</v>
      </c>
      <c r="BB195" s="24">
        <v>0</v>
      </c>
      <c r="BC195" s="24">
        <v>0</v>
      </c>
      <c r="BD195" s="25">
        <f t="shared" si="147"/>
        <v>0</v>
      </c>
      <c r="BE195" s="24">
        <v>0</v>
      </c>
      <c r="BF195" s="24">
        <v>0</v>
      </c>
      <c r="BG195" s="25">
        <f t="shared" si="148"/>
        <v>0</v>
      </c>
      <c r="BH195" s="24">
        <v>0</v>
      </c>
      <c r="BI195" s="24">
        <v>0</v>
      </c>
      <c r="BJ195" s="25">
        <f t="shared" si="149"/>
        <v>0</v>
      </c>
      <c r="BK195" s="24">
        <v>0</v>
      </c>
      <c r="BL195" s="24">
        <v>0</v>
      </c>
      <c r="BM195" s="25">
        <f t="shared" si="150"/>
        <v>0</v>
      </c>
      <c r="BN195" s="24">
        <v>0</v>
      </c>
      <c r="BO195" s="24">
        <v>0</v>
      </c>
      <c r="BP195" s="25">
        <f t="shared" si="151"/>
        <v>0</v>
      </c>
      <c r="BQ195" s="24">
        <v>0</v>
      </c>
      <c r="BR195" s="26">
        <f t="shared" si="152"/>
        <v>0</v>
      </c>
      <c r="BS195" s="27">
        <v>0</v>
      </c>
      <c r="BT195" s="16"/>
      <c r="BU195" s="16"/>
      <c r="BV195" s="16"/>
      <c r="BW195" s="16"/>
    </row>
    <row r="196" spans="1:75" ht="16.5" customHeight="1" outlineLevel="3" thickBot="1" x14ac:dyDescent="0.3">
      <c r="A196" s="30" t="s">
        <v>224</v>
      </c>
      <c r="B196" s="22">
        <f t="shared" si="128"/>
        <v>780</v>
      </c>
      <c r="C196" s="22">
        <v>0</v>
      </c>
      <c r="D196" s="22">
        <v>0</v>
      </c>
      <c r="E196" s="23">
        <f t="shared" si="129"/>
        <v>0</v>
      </c>
      <c r="F196" s="22">
        <v>0</v>
      </c>
      <c r="G196" s="22">
        <v>0</v>
      </c>
      <c r="H196" s="23">
        <f t="shared" si="130"/>
        <v>0</v>
      </c>
      <c r="I196" s="22">
        <v>0</v>
      </c>
      <c r="J196" s="22">
        <v>0</v>
      </c>
      <c r="K196" s="23">
        <f t="shared" si="131"/>
        <v>0</v>
      </c>
      <c r="L196" s="22">
        <v>0</v>
      </c>
      <c r="M196" s="24">
        <v>0</v>
      </c>
      <c r="N196" s="25">
        <f t="shared" si="132"/>
        <v>0</v>
      </c>
      <c r="O196" s="24">
        <v>0</v>
      </c>
      <c r="P196" s="24">
        <v>0</v>
      </c>
      <c r="Q196" s="25">
        <f t="shared" si="133"/>
        <v>0</v>
      </c>
      <c r="R196" s="24">
        <v>0</v>
      </c>
      <c r="S196" s="24">
        <v>0</v>
      </c>
      <c r="T196" s="25">
        <f t="shared" si="134"/>
        <v>0</v>
      </c>
      <c r="U196" s="24">
        <v>0</v>
      </c>
      <c r="V196" s="24">
        <v>0</v>
      </c>
      <c r="W196" s="25">
        <f t="shared" si="135"/>
        <v>0</v>
      </c>
      <c r="X196" s="24">
        <v>0</v>
      </c>
      <c r="Y196" s="24">
        <v>0</v>
      </c>
      <c r="Z196" s="25">
        <f t="shared" si="136"/>
        <v>0</v>
      </c>
      <c r="AA196" s="24">
        <v>0</v>
      </c>
      <c r="AB196" s="24">
        <v>0</v>
      </c>
      <c r="AC196" s="25">
        <f t="shared" si="137"/>
        <v>0</v>
      </c>
      <c r="AD196" s="24">
        <v>0</v>
      </c>
      <c r="AE196" s="24">
        <v>0</v>
      </c>
      <c r="AF196" s="25">
        <f t="shared" si="138"/>
        <v>0</v>
      </c>
      <c r="AG196" s="24">
        <v>780</v>
      </c>
      <c r="AH196" s="24">
        <v>60</v>
      </c>
      <c r="AI196" s="25">
        <f t="shared" si="139"/>
        <v>7.6923076923076927E-2</v>
      </c>
      <c r="AJ196" s="24">
        <v>0</v>
      </c>
      <c r="AK196" s="25">
        <f t="shared" si="140"/>
        <v>0</v>
      </c>
      <c r="AL196" s="24">
        <f t="shared" si="141"/>
        <v>0</v>
      </c>
      <c r="AM196" s="24">
        <v>0</v>
      </c>
      <c r="AN196" s="24">
        <v>0</v>
      </c>
      <c r="AO196" s="25">
        <f t="shared" si="142"/>
        <v>0</v>
      </c>
      <c r="AP196" s="24">
        <v>0</v>
      </c>
      <c r="AQ196" s="22">
        <v>0</v>
      </c>
      <c r="AR196" s="25">
        <f t="shared" si="143"/>
        <v>0</v>
      </c>
      <c r="AS196" s="24">
        <v>0</v>
      </c>
      <c r="AT196" s="24">
        <v>0</v>
      </c>
      <c r="AU196" s="25">
        <f t="shared" si="144"/>
        <v>0</v>
      </c>
      <c r="AV196" s="24">
        <v>0</v>
      </c>
      <c r="AW196" s="24">
        <v>0</v>
      </c>
      <c r="AX196" s="25">
        <f t="shared" si="145"/>
        <v>0</v>
      </c>
      <c r="AY196" s="24">
        <v>0</v>
      </c>
      <c r="AZ196" s="24">
        <v>0</v>
      </c>
      <c r="BA196" s="25">
        <f t="shared" si="146"/>
        <v>0</v>
      </c>
      <c r="BB196" s="24">
        <v>0</v>
      </c>
      <c r="BC196" s="24">
        <v>0</v>
      </c>
      <c r="BD196" s="25">
        <f t="shared" si="147"/>
        <v>0</v>
      </c>
      <c r="BE196" s="24">
        <v>0</v>
      </c>
      <c r="BF196" s="24">
        <v>0</v>
      </c>
      <c r="BG196" s="25">
        <f t="shared" si="148"/>
        <v>0</v>
      </c>
      <c r="BH196" s="24">
        <v>0</v>
      </c>
      <c r="BI196" s="24">
        <v>0</v>
      </c>
      <c r="BJ196" s="25">
        <f t="shared" si="149"/>
        <v>0</v>
      </c>
      <c r="BK196" s="24">
        <v>0</v>
      </c>
      <c r="BL196" s="24">
        <v>0</v>
      </c>
      <c r="BM196" s="25">
        <f t="shared" si="150"/>
        <v>0</v>
      </c>
      <c r="BN196" s="24">
        <v>0</v>
      </c>
      <c r="BO196" s="24">
        <v>0</v>
      </c>
      <c r="BP196" s="25">
        <f t="shared" si="151"/>
        <v>0</v>
      </c>
      <c r="BQ196" s="24">
        <v>0</v>
      </c>
      <c r="BR196" s="26">
        <f t="shared" si="152"/>
        <v>0</v>
      </c>
      <c r="BS196" s="27">
        <v>0</v>
      </c>
      <c r="BT196" s="16"/>
      <c r="BU196" s="16"/>
      <c r="BV196" s="16"/>
      <c r="BW196" s="16"/>
    </row>
    <row r="197" spans="1:75" ht="16.5" customHeight="1" outlineLevel="3" thickBot="1" x14ac:dyDescent="0.3">
      <c r="A197" s="30" t="s">
        <v>225</v>
      </c>
      <c r="B197" s="22">
        <f t="shared" si="128"/>
        <v>596</v>
      </c>
      <c r="C197" s="22">
        <v>0</v>
      </c>
      <c r="D197" s="22">
        <v>0</v>
      </c>
      <c r="E197" s="23">
        <f t="shared" si="129"/>
        <v>0</v>
      </c>
      <c r="F197" s="22">
        <v>0</v>
      </c>
      <c r="G197" s="22">
        <v>0</v>
      </c>
      <c r="H197" s="23">
        <f t="shared" si="130"/>
        <v>0</v>
      </c>
      <c r="I197" s="22">
        <v>0</v>
      </c>
      <c r="J197" s="22">
        <v>0</v>
      </c>
      <c r="K197" s="23">
        <f t="shared" si="131"/>
        <v>0</v>
      </c>
      <c r="L197" s="22">
        <v>0</v>
      </c>
      <c r="M197" s="24">
        <v>0</v>
      </c>
      <c r="N197" s="25">
        <f t="shared" si="132"/>
        <v>0</v>
      </c>
      <c r="O197" s="24">
        <v>0</v>
      </c>
      <c r="P197" s="24">
        <v>0</v>
      </c>
      <c r="Q197" s="25">
        <f t="shared" si="133"/>
        <v>0</v>
      </c>
      <c r="R197" s="24">
        <v>0</v>
      </c>
      <c r="S197" s="24">
        <v>0</v>
      </c>
      <c r="T197" s="25">
        <f t="shared" si="134"/>
        <v>0</v>
      </c>
      <c r="U197" s="24">
        <v>0</v>
      </c>
      <c r="V197" s="24">
        <v>0</v>
      </c>
      <c r="W197" s="25">
        <f t="shared" si="135"/>
        <v>0</v>
      </c>
      <c r="X197" s="24">
        <v>0</v>
      </c>
      <c r="Y197" s="24">
        <v>0</v>
      </c>
      <c r="Z197" s="25">
        <f t="shared" si="136"/>
        <v>0</v>
      </c>
      <c r="AA197" s="24">
        <v>0</v>
      </c>
      <c r="AB197" s="24">
        <v>0</v>
      </c>
      <c r="AC197" s="25">
        <f t="shared" si="137"/>
        <v>0</v>
      </c>
      <c r="AD197" s="24">
        <v>0</v>
      </c>
      <c r="AE197" s="24">
        <v>0</v>
      </c>
      <c r="AF197" s="25">
        <f t="shared" si="138"/>
        <v>0</v>
      </c>
      <c r="AG197" s="24">
        <v>596</v>
      </c>
      <c r="AH197" s="24">
        <v>212</v>
      </c>
      <c r="AI197" s="25">
        <f t="shared" si="139"/>
        <v>0.35570469798657717</v>
      </c>
      <c r="AJ197" s="24">
        <v>0</v>
      </c>
      <c r="AK197" s="25">
        <f t="shared" si="140"/>
        <v>0</v>
      </c>
      <c r="AL197" s="24">
        <f t="shared" si="141"/>
        <v>0</v>
      </c>
      <c r="AM197" s="24">
        <v>0</v>
      </c>
      <c r="AN197" s="24">
        <v>0</v>
      </c>
      <c r="AO197" s="25">
        <f t="shared" si="142"/>
        <v>0</v>
      </c>
      <c r="AP197" s="24">
        <v>0</v>
      </c>
      <c r="AQ197" s="22">
        <v>0</v>
      </c>
      <c r="AR197" s="25">
        <f t="shared" si="143"/>
        <v>0</v>
      </c>
      <c r="AS197" s="24">
        <v>0</v>
      </c>
      <c r="AT197" s="24">
        <v>0</v>
      </c>
      <c r="AU197" s="25">
        <f t="shared" si="144"/>
        <v>0</v>
      </c>
      <c r="AV197" s="24">
        <v>0</v>
      </c>
      <c r="AW197" s="24">
        <v>0</v>
      </c>
      <c r="AX197" s="25">
        <f t="shared" si="145"/>
        <v>0</v>
      </c>
      <c r="AY197" s="24">
        <v>0</v>
      </c>
      <c r="AZ197" s="24">
        <v>0</v>
      </c>
      <c r="BA197" s="25">
        <f t="shared" si="146"/>
        <v>0</v>
      </c>
      <c r="BB197" s="24">
        <v>0</v>
      </c>
      <c r="BC197" s="24">
        <v>0</v>
      </c>
      <c r="BD197" s="25">
        <f t="shared" si="147"/>
        <v>0</v>
      </c>
      <c r="BE197" s="24">
        <v>0</v>
      </c>
      <c r="BF197" s="24">
        <v>0</v>
      </c>
      <c r="BG197" s="25">
        <f t="shared" si="148"/>
        <v>0</v>
      </c>
      <c r="BH197" s="24">
        <v>0</v>
      </c>
      <c r="BI197" s="24">
        <v>0</v>
      </c>
      <c r="BJ197" s="25">
        <f t="shared" si="149"/>
        <v>0</v>
      </c>
      <c r="BK197" s="24">
        <v>0</v>
      </c>
      <c r="BL197" s="24">
        <v>0</v>
      </c>
      <c r="BM197" s="25">
        <f t="shared" si="150"/>
        <v>0</v>
      </c>
      <c r="BN197" s="24">
        <v>0</v>
      </c>
      <c r="BO197" s="24">
        <v>0</v>
      </c>
      <c r="BP197" s="25">
        <f t="shared" si="151"/>
        <v>0</v>
      </c>
      <c r="BQ197" s="24">
        <v>0</v>
      </c>
      <c r="BR197" s="26">
        <f t="shared" si="152"/>
        <v>0</v>
      </c>
      <c r="BS197" s="27">
        <v>0</v>
      </c>
      <c r="BT197" s="16"/>
      <c r="BU197" s="16"/>
      <c r="BV197" s="16"/>
      <c r="BW197" s="16"/>
    </row>
    <row r="198" spans="1:75" ht="16.5" customHeight="1" outlineLevel="3" thickBot="1" x14ac:dyDescent="0.3">
      <c r="A198" s="30" t="s">
        <v>226</v>
      </c>
      <c r="B198" s="22">
        <f t="shared" si="128"/>
        <v>680</v>
      </c>
      <c r="C198" s="22">
        <v>0</v>
      </c>
      <c r="D198" s="22">
        <v>0</v>
      </c>
      <c r="E198" s="23">
        <f t="shared" si="129"/>
        <v>0</v>
      </c>
      <c r="F198" s="22">
        <v>0</v>
      </c>
      <c r="G198" s="22">
        <v>0</v>
      </c>
      <c r="H198" s="23">
        <f t="shared" si="130"/>
        <v>0</v>
      </c>
      <c r="I198" s="22">
        <v>0</v>
      </c>
      <c r="J198" s="22">
        <v>0</v>
      </c>
      <c r="K198" s="23">
        <f t="shared" si="131"/>
        <v>0</v>
      </c>
      <c r="L198" s="22">
        <v>0</v>
      </c>
      <c r="M198" s="24">
        <v>0</v>
      </c>
      <c r="N198" s="25">
        <f t="shared" si="132"/>
        <v>0</v>
      </c>
      <c r="O198" s="24">
        <v>0</v>
      </c>
      <c r="P198" s="24">
        <v>0</v>
      </c>
      <c r="Q198" s="25">
        <f t="shared" si="133"/>
        <v>0</v>
      </c>
      <c r="R198" s="24">
        <v>0</v>
      </c>
      <c r="S198" s="24">
        <v>0</v>
      </c>
      <c r="T198" s="25">
        <f t="shared" si="134"/>
        <v>0</v>
      </c>
      <c r="U198" s="24">
        <v>0</v>
      </c>
      <c r="V198" s="24">
        <v>0</v>
      </c>
      <c r="W198" s="25">
        <f t="shared" si="135"/>
        <v>0</v>
      </c>
      <c r="X198" s="24">
        <v>0</v>
      </c>
      <c r="Y198" s="24">
        <v>0</v>
      </c>
      <c r="Z198" s="25">
        <f t="shared" si="136"/>
        <v>0</v>
      </c>
      <c r="AA198" s="24">
        <v>0</v>
      </c>
      <c r="AB198" s="24">
        <v>0</v>
      </c>
      <c r="AC198" s="25">
        <f t="shared" si="137"/>
        <v>0</v>
      </c>
      <c r="AD198" s="24">
        <v>0</v>
      </c>
      <c r="AE198" s="24">
        <v>0</v>
      </c>
      <c r="AF198" s="25">
        <f t="shared" si="138"/>
        <v>0</v>
      </c>
      <c r="AG198" s="24">
        <v>680</v>
      </c>
      <c r="AH198" s="24">
        <v>92</v>
      </c>
      <c r="AI198" s="25">
        <f t="shared" si="139"/>
        <v>0.13529411764705881</v>
      </c>
      <c r="AJ198" s="24">
        <v>0</v>
      </c>
      <c r="AK198" s="25">
        <f t="shared" si="140"/>
        <v>0</v>
      </c>
      <c r="AL198" s="24">
        <f t="shared" si="141"/>
        <v>0</v>
      </c>
      <c r="AM198" s="24">
        <v>0</v>
      </c>
      <c r="AN198" s="24">
        <v>0</v>
      </c>
      <c r="AO198" s="25">
        <f t="shared" si="142"/>
        <v>0</v>
      </c>
      <c r="AP198" s="24">
        <v>0</v>
      </c>
      <c r="AQ198" s="22">
        <v>0</v>
      </c>
      <c r="AR198" s="25">
        <f t="shared" si="143"/>
        <v>0</v>
      </c>
      <c r="AS198" s="24">
        <v>0</v>
      </c>
      <c r="AT198" s="24">
        <v>0</v>
      </c>
      <c r="AU198" s="25">
        <f t="shared" si="144"/>
        <v>0</v>
      </c>
      <c r="AV198" s="24">
        <v>0</v>
      </c>
      <c r="AW198" s="24">
        <v>0</v>
      </c>
      <c r="AX198" s="25">
        <f t="shared" si="145"/>
        <v>0</v>
      </c>
      <c r="AY198" s="24">
        <v>0</v>
      </c>
      <c r="AZ198" s="24">
        <v>0</v>
      </c>
      <c r="BA198" s="25">
        <f t="shared" si="146"/>
        <v>0</v>
      </c>
      <c r="BB198" s="24">
        <v>0</v>
      </c>
      <c r="BC198" s="24">
        <v>0</v>
      </c>
      <c r="BD198" s="25">
        <f t="shared" si="147"/>
        <v>0</v>
      </c>
      <c r="BE198" s="24">
        <v>0</v>
      </c>
      <c r="BF198" s="24">
        <v>0</v>
      </c>
      <c r="BG198" s="25">
        <f t="shared" si="148"/>
        <v>0</v>
      </c>
      <c r="BH198" s="24">
        <v>0</v>
      </c>
      <c r="BI198" s="24">
        <v>0</v>
      </c>
      <c r="BJ198" s="25">
        <f t="shared" si="149"/>
        <v>0</v>
      </c>
      <c r="BK198" s="24">
        <v>0</v>
      </c>
      <c r="BL198" s="24">
        <v>0</v>
      </c>
      <c r="BM198" s="25">
        <f t="shared" si="150"/>
        <v>0</v>
      </c>
      <c r="BN198" s="24">
        <v>0</v>
      </c>
      <c r="BO198" s="24">
        <v>0</v>
      </c>
      <c r="BP198" s="25">
        <f t="shared" si="151"/>
        <v>0</v>
      </c>
      <c r="BQ198" s="24">
        <v>0</v>
      </c>
      <c r="BR198" s="26">
        <f t="shared" si="152"/>
        <v>0</v>
      </c>
      <c r="BS198" s="27">
        <v>0</v>
      </c>
      <c r="BT198" s="16"/>
      <c r="BU198" s="16"/>
      <c r="BV198" s="16"/>
      <c r="BW198" s="16"/>
    </row>
    <row r="199" spans="1:75" ht="16.5" customHeight="1" outlineLevel="3" thickBot="1" x14ac:dyDescent="0.3">
      <c r="A199" s="30" t="s">
        <v>227</v>
      </c>
      <c r="B199" s="22">
        <f t="shared" si="128"/>
        <v>816</v>
      </c>
      <c r="C199" s="22">
        <v>0</v>
      </c>
      <c r="D199" s="22">
        <v>0</v>
      </c>
      <c r="E199" s="23">
        <f t="shared" si="129"/>
        <v>0</v>
      </c>
      <c r="F199" s="22">
        <v>0</v>
      </c>
      <c r="G199" s="22">
        <v>0</v>
      </c>
      <c r="H199" s="23">
        <f t="shared" si="130"/>
        <v>0</v>
      </c>
      <c r="I199" s="22">
        <v>0</v>
      </c>
      <c r="J199" s="22">
        <v>0</v>
      </c>
      <c r="K199" s="23">
        <f t="shared" si="131"/>
        <v>0</v>
      </c>
      <c r="L199" s="22">
        <v>0</v>
      </c>
      <c r="M199" s="24">
        <v>0</v>
      </c>
      <c r="N199" s="25">
        <f t="shared" si="132"/>
        <v>0</v>
      </c>
      <c r="O199" s="24">
        <v>0</v>
      </c>
      <c r="P199" s="24">
        <v>0</v>
      </c>
      <c r="Q199" s="25">
        <f t="shared" si="133"/>
        <v>0</v>
      </c>
      <c r="R199" s="24">
        <v>0</v>
      </c>
      <c r="S199" s="24">
        <v>0</v>
      </c>
      <c r="T199" s="25">
        <f t="shared" si="134"/>
        <v>0</v>
      </c>
      <c r="U199" s="24">
        <v>0</v>
      </c>
      <c r="V199" s="24">
        <v>0</v>
      </c>
      <c r="W199" s="25">
        <f t="shared" si="135"/>
        <v>0</v>
      </c>
      <c r="X199" s="24">
        <v>0</v>
      </c>
      <c r="Y199" s="24">
        <v>0</v>
      </c>
      <c r="Z199" s="25">
        <f t="shared" si="136"/>
        <v>0</v>
      </c>
      <c r="AA199" s="24">
        <v>0</v>
      </c>
      <c r="AB199" s="24">
        <v>0</v>
      </c>
      <c r="AC199" s="25">
        <f t="shared" si="137"/>
        <v>0</v>
      </c>
      <c r="AD199" s="24">
        <v>0</v>
      </c>
      <c r="AE199" s="24">
        <v>0</v>
      </c>
      <c r="AF199" s="25">
        <f t="shared" si="138"/>
        <v>0</v>
      </c>
      <c r="AG199" s="24">
        <v>816</v>
      </c>
      <c r="AH199" s="24">
        <v>79</v>
      </c>
      <c r="AI199" s="25">
        <f t="shared" si="139"/>
        <v>9.6813725490196081E-2</v>
      </c>
      <c r="AJ199" s="24">
        <v>0</v>
      </c>
      <c r="AK199" s="25">
        <f t="shared" si="140"/>
        <v>0</v>
      </c>
      <c r="AL199" s="24">
        <f t="shared" si="141"/>
        <v>0</v>
      </c>
      <c r="AM199" s="24">
        <v>0</v>
      </c>
      <c r="AN199" s="24">
        <v>0</v>
      </c>
      <c r="AO199" s="25">
        <f t="shared" si="142"/>
        <v>0</v>
      </c>
      <c r="AP199" s="24">
        <v>0</v>
      </c>
      <c r="AQ199" s="22">
        <v>0</v>
      </c>
      <c r="AR199" s="25">
        <f t="shared" si="143"/>
        <v>0</v>
      </c>
      <c r="AS199" s="24">
        <v>0</v>
      </c>
      <c r="AT199" s="24">
        <v>0</v>
      </c>
      <c r="AU199" s="25">
        <f t="shared" si="144"/>
        <v>0</v>
      </c>
      <c r="AV199" s="24">
        <v>0</v>
      </c>
      <c r="AW199" s="24">
        <v>0</v>
      </c>
      <c r="AX199" s="25">
        <f t="shared" si="145"/>
        <v>0</v>
      </c>
      <c r="AY199" s="24">
        <v>0</v>
      </c>
      <c r="AZ199" s="24">
        <v>0</v>
      </c>
      <c r="BA199" s="25">
        <f t="shared" si="146"/>
        <v>0</v>
      </c>
      <c r="BB199" s="24">
        <v>0</v>
      </c>
      <c r="BC199" s="24">
        <v>0</v>
      </c>
      <c r="BD199" s="25">
        <f t="shared" si="147"/>
        <v>0</v>
      </c>
      <c r="BE199" s="24">
        <v>0</v>
      </c>
      <c r="BF199" s="24">
        <v>0</v>
      </c>
      <c r="BG199" s="25">
        <f t="shared" si="148"/>
        <v>0</v>
      </c>
      <c r="BH199" s="24">
        <v>0</v>
      </c>
      <c r="BI199" s="24">
        <v>0</v>
      </c>
      <c r="BJ199" s="25">
        <f t="shared" si="149"/>
        <v>0</v>
      </c>
      <c r="BK199" s="24">
        <v>0</v>
      </c>
      <c r="BL199" s="24">
        <v>0</v>
      </c>
      <c r="BM199" s="25">
        <f t="shared" si="150"/>
        <v>0</v>
      </c>
      <c r="BN199" s="24">
        <v>0</v>
      </c>
      <c r="BO199" s="24">
        <v>0</v>
      </c>
      <c r="BP199" s="25">
        <f t="shared" si="151"/>
        <v>0</v>
      </c>
      <c r="BQ199" s="24">
        <v>0</v>
      </c>
      <c r="BR199" s="26">
        <f t="shared" si="152"/>
        <v>0</v>
      </c>
      <c r="BS199" s="27">
        <v>0</v>
      </c>
      <c r="BT199" s="16"/>
      <c r="BU199" s="16"/>
      <c r="BV199" s="16"/>
      <c r="BW199" s="16"/>
    </row>
    <row r="200" spans="1:75" ht="16.5" customHeight="1" outlineLevel="3" thickBot="1" x14ac:dyDescent="0.3">
      <c r="A200" s="30" t="s">
        <v>228</v>
      </c>
      <c r="B200" s="22">
        <f t="shared" si="128"/>
        <v>871</v>
      </c>
      <c r="C200" s="22">
        <v>0</v>
      </c>
      <c r="D200" s="22">
        <v>0</v>
      </c>
      <c r="E200" s="23">
        <f t="shared" si="129"/>
        <v>0</v>
      </c>
      <c r="F200" s="22">
        <v>0</v>
      </c>
      <c r="G200" s="22">
        <v>0</v>
      </c>
      <c r="H200" s="23">
        <f t="shared" si="130"/>
        <v>0</v>
      </c>
      <c r="I200" s="22">
        <v>0</v>
      </c>
      <c r="J200" s="22">
        <v>0</v>
      </c>
      <c r="K200" s="23">
        <f t="shared" si="131"/>
        <v>0</v>
      </c>
      <c r="L200" s="22">
        <v>0</v>
      </c>
      <c r="M200" s="24">
        <v>0</v>
      </c>
      <c r="N200" s="25">
        <f t="shared" si="132"/>
        <v>0</v>
      </c>
      <c r="O200" s="24">
        <v>0</v>
      </c>
      <c r="P200" s="24">
        <v>0</v>
      </c>
      <c r="Q200" s="25">
        <f t="shared" si="133"/>
        <v>0</v>
      </c>
      <c r="R200" s="24">
        <v>0</v>
      </c>
      <c r="S200" s="24">
        <v>0</v>
      </c>
      <c r="T200" s="25">
        <f t="shared" si="134"/>
        <v>0</v>
      </c>
      <c r="U200" s="24">
        <v>0</v>
      </c>
      <c r="V200" s="24">
        <v>0</v>
      </c>
      <c r="W200" s="25">
        <f t="shared" si="135"/>
        <v>0</v>
      </c>
      <c r="X200" s="24">
        <v>0</v>
      </c>
      <c r="Y200" s="24">
        <v>0</v>
      </c>
      <c r="Z200" s="25">
        <f t="shared" si="136"/>
        <v>0</v>
      </c>
      <c r="AA200" s="24">
        <v>0</v>
      </c>
      <c r="AB200" s="24">
        <v>0</v>
      </c>
      <c r="AC200" s="25">
        <f t="shared" si="137"/>
        <v>0</v>
      </c>
      <c r="AD200" s="24">
        <v>0</v>
      </c>
      <c r="AE200" s="24">
        <v>0</v>
      </c>
      <c r="AF200" s="25">
        <f t="shared" si="138"/>
        <v>0</v>
      </c>
      <c r="AG200" s="24">
        <v>871</v>
      </c>
      <c r="AH200" s="24">
        <v>176</v>
      </c>
      <c r="AI200" s="25">
        <f t="shared" si="139"/>
        <v>0.20206659012629161</v>
      </c>
      <c r="AJ200" s="24">
        <v>0</v>
      </c>
      <c r="AK200" s="25">
        <f t="shared" si="140"/>
        <v>0</v>
      </c>
      <c r="AL200" s="24">
        <f t="shared" si="141"/>
        <v>0</v>
      </c>
      <c r="AM200" s="24">
        <v>0</v>
      </c>
      <c r="AN200" s="24">
        <v>0</v>
      </c>
      <c r="AO200" s="25">
        <f t="shared" si="142"/>
        <v>0</v>
      </c>
      <c r="AP200" s="24">
        <v>0</v>
      </c>
      <c r="AQ200" s="22">
        <v>0</v>
      </c>
      <c r="AR200" s="25">
        <f t="shared" si="143"/>
        <v>0</v>
      </c>
      <c r="AS200" s="24">
        <v>0</v>
      </c>
      <c r="AT200" s="24">
        <v>0</v>
      </c>
      <c r="AU200" s="25">
        <f t="shared" si="144"/>
        <v>0</v>
      </c>
      <c r="AV200" s="24">
        <v>0</v>
      </c>
      <c r="AW200" s="24">
        <v>0</v>
      </c>
      <c r="AX200" s="25">
        <f t="shared" si="145"/>
        <v>0</v>
      </c>
      <c r="AY200" s="24">
        <v>0</v>
      </c>
      <c r="AZ200" s="24">
        <v>0</v>
      </c>
      <c r="BA200" s="25">
        <f t="shared" si="146"/>
        <v>0</v>
      </c>
      <c r="BB200" s="24">
        <v>0</v>
      </c>
      <c r="BC200" s="24">
        <v>0</v>
      </c>
      <c r="BD200" s="25">
        <f t="shared" si="147"/>
        <v>0</v>
      </c>
      <c r="BE200" s="24">
        <v>0</v>
      </c>
      <c r="BF200" s="24">
        <v>0</v>
      </c>
      <c r="BG200" s="25">
        <f t="shared" si="148"/>
        <v>0</v>
      </c>
      <c r="BH200" s="24">
        <v>0</v>
      </c>
      <c r="BI200" s="24">
        <v>0</v>
      </c>
      <c r="BJ200" s="25">
        <f t="shared" si="149"/>
        <v>0</v>
      </c>
      <c r="BK200" s="24">
        <v>0</v>
      </c>
      <c r="BL200" s="24">
        <v>0</v>
      </c>
      <c r="BM200" s="25">
        <f t="shared" si="150"/>
        <v>0</v>
      </c>
      <c r="BN200" s="24">
        <v>0</v>
      </c>
      <c r="BO200" s="24">
        <v>0</v>
      </c>
      <c r="BP200" s="25">
        <f t="shared" si="151"/>
        <v>0</v>
      </c>
      <c r="BQ200" s="24">
        <v>0</v>
      </c>
      <c r="BR200" s="26">
        <f t="shared" si="152"/>
        <v>0</v>
      </c>
      <c r="BS200" s="27">
        <v>1</v>
      </c>
      <c r="BT200" s="16"/>
      <c r="BU200" s="16"/>
      <c r="BV200" s="16"/>
      <c r="BW200" s="16"/>
    </row>
    <row r="201" spans="1:75" ht="16.5" customHeight="1" outlineLevel="3" thickBot="1" x14ac:dyDescent="0.3">
      <c r="A201" s="30" t="s">
        <v>229</v>
      </c>
      <c r="B201" s="22">
        <f t="shared" ref="B201:B205" si="153">C201+F201+I201+L201+O201+R201+U201+X201+AA201+AD201+AG201</f>
        <v>563</v>
      </c>
      <c r="C201" s="22">
        <v>0</v>
      </c>
      <c r="D201" s="22">
        <v>0</v>
      </c>
      <c r="E201" s="23">
        <f t="shared" ref="E201:E205" si="154">IF(C201&lt;&gt;0,D201/C201,0)</f>
        <v>0</v>
      </c>
      <c r="F201" s="22">
        <v>0</v>
      </c>
      <c r="G201" s="22">
        <v>0</v>
      </c>
      <c r="H201" s="23">
        <f t="shared" ref="H201:H205" si="155">IF(F201&lt;&gt;0,G201/F201,0)</f>
        <v>0</v>
      </c>
      <c r="I201" s="22">
        <v>0</v>
      </c>
      <c r="J201" s="22">
        <v>0</v>
      </c>
      <c r="K201" s="23">
        <f t="shared" ref="K201:K205" si="156">IF(I201&lt;&gt;0,J201/I201,0)</f>
        <v>0</v>
      </c>
      <c r="L201" s="22">
        <v>0</v>
      </c>
      <c r="M201" s="24">
        <v>0</v>
      </c>
      <c r="N201" s="25">
        <f t="shared" ref="N201:N205" si="157">IF(L201&lt;&gt;0,M201/L201,0)</f>
        <v>0</v>
      </c>
      <c r="O201" s="24">
        <v>0</v>
      </c>
      <c r="P201" s="24">
        <v>0</v>
      </c>
      <c r="Q201" s="25">
        <f t="shared" ref="Q201:Q205" si="158">IF(O201&lt;&gt;0,P201/O201,0)</f>
        <v>0</v>
      </c>
      <c r="R201" s="24">
        <v>0</v>
      </c>
      <c r="S201" s="24">
        <v>0</v>
      </c>
      <c r="T201" s="25">
        <f t="shared" ref="T201:T205" si="159">IF(R201&lt;&gt;0,S201/R201,0)</f>
        <v>0</v>
      </c>
      <c r="U201" s="24">
        <v>0</v>
      </c>
      <c r="V201" s="24">
        <v>0</v>
      </c>
      <c r="W201" s="25">
        <f t="shared" ref="W201:W205" si="160">IF(U201&lt;&gt;0,V201/U201,0)</f>
        <v>0</v>
      </c>
      <c r="X201" s="24">
        <v>0</v>
      </c>
      <c r="Y201" s="24">
        <v>0</v>
      </c>
      <c r="Z201" s="25">
        <f t="shared" ref="Z201:Z205" si="161">IF(X201&lt;&gt;0,Y201/X201,0)</f>
        <v>0</v>
      </c>
      <c r="AA201" s="24">
        <v>0</v>
      </c>
      <c r="AB201" s="24">
        <v>0</v>
      </c>
      <c r="AC201" s="25">
        <f t="shared" ref="AC201:AC205" si="162">IF(AA201&lt;&gt;0,AB201/AA201,0)</f>
        <v>0</v>
      </c>
      <c r="AD201" s="24">
        <v>0</v>
      </c>
      <c r="AE201" s="24">
        <v>0</v>
      </c>
      <c r="AF201" s="25">
        <f t="shared" ref="AF201:AF205" si="163">IF(AD201&lt;&gt;0,AE201/AD201,0)</f>
        <v>0</v>
      </c>
      <c r="AG201" s="24">
        <v>563</v>
      </c>
      <c r="AH201" s="24">
        <v>99</v>
      </c>
      <c r="AI201" s="25">
        <f t="shared" ref="AI201:AI205" si="164">IF(AG201&lt;&gt;0,AH201/AG201,0)</f>
        <v>0.17584369449378331</v>
      </c>
      <c r="AJ201" s="24">
        <v>0</v>
      </c>
      <c r="AK201" s="25">
        <f t="shared" ref="AK201:AK205" si="165">IF(AG201&lt;&gt;0,AJ201/AG201,0)</f>
        <v>0</v>
      </c>
      <c r="AL201" s="24">
        <f t="shared" ref="AL201:AL205" si="166">AM201+AP201+AS201+AV201+AY201+BB201+BE201+BH201+BK201+BN201</f>
        <v>0</v>
      </c>
      <c r="AM201" s="24">
        <v>0</v>
      </c>
      <c r="AN201" s="24">
        <v>0</v>
      </c>
      <c r="AO201" s="25">
        <f t="shared" ref="AO201:AO205" si="167">IF(AM201&lt;&gt;0,AN201/AM201,0)</f>
        <v>0</v>
      </c>
      <c r="AP201" s="24">
        <v>0</v>
      </c>
      <c r="AQ201" s="22">
        <v>0</v>
      </c>
      <c r="AR201" s="25">
        <f t="shared" ref="AR201:AR205" si="168">IF(AP201&lt;&gt;0,AQ201/AP201,0)</f>
        <v>0</v>
      </c>
      <c r="AS201" s="24">
        <v>0</v>
      </c>
      <c r="AT201" s="24">
        <v>0</v>
      </c>
      <c r="AU201" s="25">
        <f t="shared" ref="AU201:AU205" si="169">IF(AS201&lt;&gt;0,AT201/AS201,0)</f>
        <v>0</v>
      </c>
      <c r="AV201" s="24">
        <v>0</v>
      </c>
      <c r="AW201" s="24">
        <v>0</v>
      </c>
      <c r="AX201" s="25">
        <f t="shared" ref="AX201:AX205" si="170">IF(AV201&lt;&gt;0,AW201/AV201,0)</f>
        <v>0</v>
      </c>
      <c r="AY201" s="24">
        <v>0</v>
      </c>
      <c r="AZ201" s="24">
        <v>0</v>
      </c>
      <c r="BA201" s="25">
        <f t="shared" ref="BA201:BA205" si="171">IF(AY201&lt;&gt;0,AZ201/AY201,0)</f>
        <v>0</v>
      </c>
      <c r="BB201" s="24">
        <v>0</v>
      </c>
      <c r="BC201" s="24">
        <v>0</v>
      </c>
      <c r="BD201" s="25">
        <f t="shared" ref="BD201:BD205" si="172">IF(BB201&lt;&gt;0,BC201/BB201,0)</f>
        <v>0</v>
      </c>
      <c r="BE201" s="24">
        <v>0</v>
      </c>
      <c r="BF201" s="24">
        <v>0</v>
      </c>
      <c r="BG201" s="25">
        <f t="shared" ref="BG201:BG205" si="173">IF(BE201&lt;&gt;0,BF201/BE201,0)</f>
        <v>0</v>
      </c>
      <c r="BH201" s="24">
        <v>0</v>
      </c>
      <c r="BI201" s="24">
        <v>0</v>
      </c>
      <c r="BJ201" s="25">
        <f t="shared" ref="BJ201:BJ205" si="174">IF(BH201&lt;&gt;0,BI201/BH201,0)</f>
        <v>0</v>
      </c>
      <c r="BK201" s="24">
        <v>0</v>
      </c>
      <c r="BL201" s="24">
        <v>0</v>
      </c>
      <c r="BM201" s="25">
        <f t="shared" ref="BM201:BM205" si="175">IF(BK201&lt;&gt;0,BL201/BK201,0)</f>
        <v>0</v>
      </c>
      <c r="BN201" s="24">
        <v>0</v>
      </c>
      <c r="BO201" s="24">
        <v>0</v>
      </c>
      <c r="BP201" s="25">
        <f t="shared" ref="BP201:BP205" si="176">IF(BN201&lt;&gt;0,BO201/BN201,0)</f>
        <v>0</v>
      </c>
      <c r="BQ201" s="24">
        <v>0</v>
      </c>
      <c r="BR201" s="26">
        <f t="shared" ref="BR201:BR205" si="177">IF(BN201&lt;&gt;0,BQ201/BN201,0)</f>
        <v>0</v>
      </c>
      <c r="BS201" s="27">
        <v>0</v>
      </c>
      <c r="BT201" s="16"/>
      <c r="BU201" s="16"/>
      <c r="BV201" s="16"/>
      <c r="BW201" s="16"/>
    </row>
    <row r="202" spans="1:75" ht="16.5" customHeight="1" outlineLevel="3" thickBot="1" x14ac:dyDescent="0.3">
      <c r="A202" s="30" t="s">
        <v>230</v>
      </c>
      <c r="B202" s="22">
        <f t="shared" si="153"/>
        <v>722</v>
      </c>
      <c r="C202" s="22">
        <v>0</v>
      </c>
      <c r="D202" s="22">
        <v>0</v>
      </c>
      <c r="E202" s="23">
        <f t="shared" si="154"/>
        <v>0</v>
      </c>
      <c r="F202" s="22">
        <v>0</v>
      </c>
      <c r="G202" s="22">
        <v>0</v>
      </c>
      <c r="H202" s="23">
        <f t="shared" si="155"/>
        <v>0</v>
      </c>
      <c r="I202" s="22">
        <v>0</v>
      </c>
      <c r="J202" s="22">
        <v>0</v>
      </c>
      <c r="K202" s="23">
        <f t="shared" si="156"/>
        <v>0</v>
      </c>
      <c r="L202" s="22">
        <v>0</v>
      </c>
      <c r="M202" s="24">
        <v>0</v>
      </c>
      <c r="N202" s="25">
        <f t="shared" si="157"/>
        <v>0</v>
      </c>
      <c r="O202" s="24">
        <v>0</v>
      </c>
      <c r="P202" s="24">
        <v>0</v>
      </c>
      <c r="Q202" s="25">
        <f t="shared" si="158"/>
        <v>0</v>
      </c>
      <c r="R202" s="24">
        <v>0</v>
      </c>
      <c r="S202" s="24">
        <v>0</v>
      </c>
      <c r="T202" s="25">
        <f t="shared" si="159"/>
        <v>0</v>
      </c>
      <c r="U202" s="24">
        <v>0</v>
      </c>
      <c r="V202" s="24">
        <v>0</v>
      </c>
      <c r="W202" s="25">
        <f t="shared" si="160"/>
        <v>0</v>
      </c>
      <c r="X202" s="24">
        <v>0</v>
      </c>
      <c r="Y202" s="24">
        <v>0</v>
      </c>
      <c r="Z202" s="25">
        <f t="shared" si="161"/>
        <v>0</v>
      </c>
      <c r="AA202" s="24">
        <v>0</v>
      </c>
      <c r="AB202" s="24">
        <v>0</v>
      </c>
      <c r="AC202" s="25">
        <f t="shared" si="162"/>
        <v>0</v>
      </c>
      <c r="AD202" s="24">
        <v>0</v>
      </c>
      <c r="AE202" s="24">
        <v>0</v>
      </c>
      <c r="AF202" s="25">
        <f t="shared" si="163"/>
        <v>0</v>
      </c>
      <c r="AG202" s="24">
        <v>722</v>
      </c>
      <c r="AH202" s="24">
        <v>187</v>
      </c>
      <c r="AI202" s="25">
        <f t="shared" si="164"/>
        <v>0.25900277008310252</v>
      </c>
      <c r="AJ202" s="24">
        <v>0</v>
      </c>
      <c r="AK202" s="25">
        <f t="shared" si="165"/>
        <v>0</v>
      </c>
      <c r="AL202" s="24">
        <f t="shared" si="166"/>
        <v>0</v>
      </c>
      <c r="AM202" s="24">
        <v>0</v>
      </c>
      <c r="AN202" s="24">
        <v>0</v>
      </c>
      <c r="AO202" s="25">
        <f t="shared" si="167"/>
        <v>0</v>
      </c>
      <c r="AP202" s="24">
        <v>0</v>
      </c>
      <c r="AQ202" s="22">
        <v>0</v>
      </c>
      <c r="AR202" s="25">
        <f t="shared" si="168"/>
        <v>0</v>
      </c>
      <c r="AS202" s="24">
        <v>0</v>
      </c>
      <c r="AT202" s="24">
        <v>0</v>
      </c>
      <c r="AU202" s="25">
        <f t="shared" si="169"/>
        <v>0</v>
      </c>
      <c r="AV202" s="24">
        <v>0</v>
      </c>
      <c r="AW202" s="24">
        <v>0</v>
      </c>
      <c r="AX202" s="25">
        <f t="shared" si="170"/>
        <v>0</v>
      </c>
      <c r="AY202" s="24">
        <v>0</v>
      </c>
      <c r="AZ202" s="24">
        <v>0</v>
      </c>
      <c r="BA202" s="25">
        <f t="shared" si="171"/>
        <v>0</v>
      </c>
      <c r="BB202" s="24">
        <v>0</v>
      </c>
      <c r="BC202" s="24">
        <v>0</v>
      </c>
      <c r="BD202" s="25">
        <f t="shared" si="172"/>
        <v>0</v>
      </c>
      <c r="BE202" s="24">
        <v>0</v>
      </c>
      <c r="BF202" s="24">
        <v>0</v>
      </c>
      <c r="BG202" s="25">
        <f t="shared" si="173"/>
        <v>0</v>
      </c>
      <c r="BH202" s="24">
        <v>0</v>
      </c>
      <c r="BI202" s="24">
        <v>0</v>
      </c>
      <c r="BJ202" s="25">
        <f t="shared" si="174"/>
        <v>0</v>
      </c>
      <c r="BK202" s="24">
        <v>0</v>
      </c>
      <c r="BL202" s="24">
        <v>0</v>
      </c>
      <c r="BM202" s="25">
        <f t="shared" si="175"/>
        <v>0</v>
      </c>
      <c r="BN202" s="24">
        <v>0</v>
      </c>
      <c r="BO202" s="24">
        <v>0</v>
      </c>
      <c r="BP202" s="25">
        <f t="shared" si="176"/>
        <v>0</v>
      </c>
      <c r="BQ202" s="24">
        <v>0</v>
      </c>
      <c r="BR202" s="26">
        <f t="shared" si="177"/>
        <v>0</v>
      </c>
      <c r="BS202" s="27">
        <v>0</v>
      </c>
      <c r="BT202" s="16"/>
      <c r="BU202" s="16"/>
      <c r="BV202" s="16"/>
      <c r="BW202" s="16"/>
    </row>
    <row r="203" spans="1:75" ht="16.5" customHeight="1" outlineLevel="3" thickBot="1" x14ac:dyDescent="0.3">
      <c r="A203" s="30" t="s">
        <v>231</v>
      </c>
      <c r="B203" s="22">
        <f t="shared" si="153"/>
        <v>768</v>
      </c>
      <c r="C203" s="22">
        <v>0</v>
      </c>
      <c r="D203" s="22">
        <v>0</v>
      </c>
      <c r="E203" s="23">
        <f t="shared" si="154"/>
        <v>0</v>
      </c>
      <c r="F203" s="22">
        <v>0</v>
      </c>
      <c r="G203" s="22">
        <v>0</v>
      </c>
      <c r="H203" s="23">
        <f t="shared" si="155"/>
        <v>0</v>
      </c>
      <c r="I203" s="22">
        <v>0</v>
      </c>
      <c r="J203" s="22">
        <v>0</v>
      </c>
      <c r="K203" s="23">
        <f t="shared" si="156"/>
        <v>0</v>
      </c>
      <c r="L203" s="22">
        <v>0</v>
      </c>
      <c r="M203" s="24">
        <v>0</v>
      </c>
      <c r="N203" s="25">
        <f t="shared" si="157"/>
        <v>0</v>
      </c>
      <c r="O203" s="24">
        <v>0</v>
      </c>
      <c r="P203" s="24">
        <v>0</v>
      </c>
      <c r="Q203" s="25">
        <f t="shared" si="158"/>
        <v>0</v>
      </c>
      <c r="R203" s="24">
        <v>0</v>
      </c>
      <c r="S203" s="24">
        <v>0</v>
      </c>
      <c r="T203" s="25">
        <f t="shared" si="159"/>
        <v>0</v>
      </c>
      <c r="U203" s="24">
        <v>0</v>
      </c>
      <c r="V203" s="24">
        <v>0</v>
      </c>
      <c r="W203" s="25">
        <f t="shared" si="160"/>
        <v>0</v>
      </c>
      <c r="X203" s="24">
        <v>0</v>
      </c>
      <c r="Y203" s="24">
        <v>0</v>
      </c>
      <c r="Z203" s="25">
        <f t="shared" si="161"/>
        <v>0</v>
      </c>
      <c r="AA203" s="24">
        <v>0</v>
      </c>
      <c r="AB203" s="24">
        <v>0</v>
      </c>
      <c r="AC203" s="25">
        <f t="shared" si="162"/>
        <v>0</v>
      </c>
      <c r="AD203" s="24">
        <v>0</v>
      </c>
      <c r="AE203" s="24">
        <v>0</v>
      </c>
      <c r="AF203" s="25">
        <f t="shared" si="163"/>
        <v>0</v>
      </c>
      <c r="AG203" s="24">
        <v>768</v>
      </c>
      <c r="AH203" s="24">
        <v>143</v>
      </c>
      <c r="AI203" s="25">
        <f t="shared" si="164"/>
        <v>0.18619791666666666</v>
      </c>
      <c r="AJ203" s="24">
        <v>0</v>
      </c>
      <c r="AK203" s="25">
        <f t="shared" si="165"/>
        <v>0</v>
      </c>
      <c r="AL203" s="24">
        <f t="shared" si="166"/>
        <v>0</v>
      </c>
      <c r="AM203" s="24">
        <v>0</v>
      </c>
      <c r="AN203" s="24">
        <v>0</v>
      </c>
      <c r="AO203" s="25">
        <f t="shared" si="167"/>
        <v>0</v>
      </c>
      <c r="AP203" s="24">
        <v>0</v>
      </c>
      <c r="AQ203" s="22">
        <v>0</v>
      </c>
      <c r="AR203" s="25">
        <f t="shared" si="168"/>
        <v>0</v>
      </c>
      <c r="AS203" s="24">
        <v>0</v>
      </c>
      <c r="AT203" s="24">
        <v>0</v>
      </c>
      <c r="AU203" s="25">
        <f t="shared" si="169"/>
        <v>0</v>
      </c>
      <c r="AV203" s="24">
        <v>0</v>
      </c>
      <c r="AW203" s="24">
        <v>0</v>
      </c>
      <c r="AX203" s="25">
        <f t="shared" si="170"/>
        <v>0</v>
      </c>
      <c r="AY203" s="24">
        <v>0</v>
      </c>
      <c r="AZ203" s="24">
        <v>0</v>
      </c>
      <c r="BA203" s="25">
        <f t="shared" si="171"/>
        <v>0</v>
      </c>
      <c r="BB203" s="24">
        <v>0</v>
      </c>
      <c r="BC203" s="24">
        <v>0</v>
      </c>
      <c r="BD203" s="25">
        <f t="shared" si="172"/>
        <v>0</v>
      </c>
      <c r="BE203" s="24">
        <v>0</v>
      </c>
      <c r="BF203" s="24">
        <v>0</v>
      </c>
      <c r="BG203" s="25">
        <f t="shared" si="173"/>
        <v>0</v>
      </c>
      <c r="BH203" s="24">
        <v>0</v>
      </c>
      <c r="BI203" s="24">
        <v>0</v>
      </c>
      <c r="BJ203" s="25">
        <f t="shared" si="174"/>
        <v>0</v>
      </c>
      <c r="BK203" s="24">
        <v>0</v>
      </c>
      <c r="BL203" s="24">
        <v>0</v>
      </c>
      <c r="BM203" s="25">
        <f t="shared" si="175"/>
        <v>0</v>
      </c>
      <c r="BN203" s="24">
        <v>0</v>
      </c>
      <c r="BO203" s="24">
        <v>0</v>
      </c>
      <c r="BP203" s="25">
        <f t="shared" si="176"/>
        <v>0</v>
      </c>
      <c r="BQ203" s="24">
        <v>0</v>
      </c>
      <c r="BR203" s="26">
        <f t="shared" si="177"/>
        <v>0</v>
      </c>
      <c r="BS203" s="27">
        <v>0</v>
      </c>
      <c r="BT203" s="16"/>
      <c r="BU203" s="16"/>
      <c r="BV203" s="16"/>
      <c r="BW203" s="16"/>
    </row>
    <row r="204" spans="1:75" ht="16.5" customHeight="1" outlineLevel="3" thickBot="1" x14ac:dyDescent="0.3">
      <c r="A204" s="30" t="s">
        <v>232</v>
      </c>
      <c r="B204" s="22">
        <f t="shared" si="153"/>
        <v>665</v>
      </c>
      <c r="C204" s="22">
        <v>0</v>
      </c>
      <c r="D204" s="22">
        <v>0</v>
      </c>
      <c r="E204" s="23">
        <f t="shared" si="154"/>
        <v>0</v>
      </c>
      <c r="F204" s="22">
        <v>0</v>
      </c>
      <c r="G204" s="22">
        <v>0</v>
      </c>
      <c r="H204" s="23">
        <f t="shared" si="155"/>
        <v>0</v>
      </c>
      <c r="I204" s="22">
        <v>0</v>
      </c>
      <c r="J204" s="22">
        <v>0</v>
      </c>
      <c r="K204" s="23">
        <f t="shared" si="156"/>
        <v>0</v>
      </c>
      <c r="L204" s="22">
        <v>0</v>
      </c>
      <c r="M204" s="24">
        <v>0</v>
      </c>
      <c r="N204" s="25">
        <f t="shared" si="157"/>
        <v>0</v>
      </c>
      <c r="O204" s="24">
        <v>0</v>
      </c>
      <c r="P204" s="24">
        <v>0</v>
      </c>
      <c r="Q204" s="25">
        <f t="shared" si="158"/>
        <v>0</v>
      </c>
      <c r="R204" s="24">
        <v>0</v>
      </c>
      <c r="S204" s="24">
        <v>0</v>
      </c>
      <c r="T204" s="25">
        <f t="shared" si="159"/>
        <v>0</v>
      </c>
      <c r="U204" s="24">
        <v>0</v>
      </c>
      <c r="V204" s="24">
        <v>0</v>
      </c>
      <c r="W204" s="25">
        <f t="shared" si="160"/>
        <v>0</v>
      </c>
      <c r="X204" s="24">
        <v>0</v>
      </c>
      <c r="Y204" s="24">
        <v>0</v>
      </c>
      <c r="Z204" s="25">
        <f t="shared" si="161"/>
        <v>0</v>
      </c>
      <c r="AA204" s="24">
        <v>0</v>
      </c>
      <c r="AB204" s="24">
        <v>0</v>
      </c>
      <c r="AC204" s="25">
        <f t="shared" si="162"/>
        <v>0</v>
      </c>
      <c r="AD204" s="24">
        <v>0</v>
      </c>
      <c r="AE204" s="24">
        <v>0</v>
      </c>
      <c r="AF204" s="25">
        <f t="shared" si="163"/>
        <v>0</v>
      </c>
      <c r="AG204" s="24">
        <v>665</v>
      </c>
      <c r="AH204" s="24">
        <v>127</v>
      </c>
      <c r="AI204" s="25">
        <f t="shared" si="164"/>
        <v>0.19097744360902255</v>
      </c>
      <c r="AJ204" s="24">
        <v>0</v>
      </c>
      <c r="AK204" s="25">
        <f t="shared" si="165"/>
        <v>0</v>
      </c>
      <c r="AL204" s="24">
        <f t="shared" si="166"/>
        <v>0</v>
      </c>
      <c r="AM204" s="24">
        <v>0</v>
      </c>
      <c r="AN204" s="24">
        <v>0</v>
      </c>
      <c r="AO204" s="25">
        <f t="shared" si="167"/>
        <v>0</v>
      </c>
      <c r="AP204" s="24">
        <v>0</v>
      </c>
      <c r="AQ204" s="22">
        <v>0</v>
      </c>
      <c r="AR204" s="25">
        <f t="shared" si="168"/>
        <v>0</v>
      </c>
      <c r="AS204" s="24">
        <v>0</v>
      </c>
      <c r="AT204" s="24">
        <v>0</v>
      </c>
      <c r="AU204" s="25">
        <f t="shared" si="169"/>
        <v>0</v>
      </c>
      <c r="AV204" s="24">
        <v>0</v>
      </c>
      <c r="AW204" s="24">
        <v>0</v>
      </c>
      <c r="AX204" s="25">
        <f t="shared" si="170"/>
        <v>0</v>
      </c>
      <c r="AY204" s="24">
        <v>0</v>
      </c>
      <c r="AZ204" s="24">
        <v>0</v>
      </c>
      <c r="BA204" s="25">
        <f t="shared" si="171"/>
        <v>0</v>
      </c>
      <c r="BB204" s="24">
        <v>0</v>
      </c>
      <c r="BC204" s="24">
        <v>0</v>
      </c>
      <c r="BD204" s="25">
        <f t="shared" si="172"/>
        <v>0</v>
      </c>
      <c r="BE204" s="24">
        <v>0</v>
      </c>
      <c r="BF204" s="24">
        <v>0</v>
      </c>
      <c r="BG204" s="25">
        <f t="shared" si="173"/>
        <v>0</v>
      </c>
      <c r="BH204" s="24">
        <v>0</v>
      </c>
      <c r="BI204" s="24">
        <v>0</v>
      </c>
      <c r="BJ204" s="25">
        <f t="shared" si="174"/>
        <v>0</v>
      </c>
      <c r="BK204" s="24">
        <v>0</v>
      </c>
      <c r="BL204" s="24">
        <v>0</v>
      </c>
      <c r="BM204" s="25">
        <f t="shared" si="175"/>
        <v>0</v>
      </c>
      <c r="BN204" s="24">
        <v>0</v>
      </c>
      <c r="BO204" s="24">
        <v>0</v>
      </c>
      <c r="BP204" s="25">
        <f t="shared" si="176"/>
        <v>0</v>
      </c>
      <c r="BQ204" s="24">
        <v>0</v>
      </c>
      <c r="BR204" s="26">
        <f t="shared" si="177"/>
        <v>0</v>
      </c>
      <c r="BS204" s="27">
        <v>0</v>
      </c>
      <c r="BT204" s="16"/>
      <c r="BU204" s="16"/>
      <c r="BV204" s="16"/>
      <c r="BW204" s="16"/>
    </row>
    <row r="205" spans="1:75" ht="16.5" customHeight="1" outlineLevel="3" thickBot="1" x14ac:dyDescent="0.3">
      <c r="A205" s="30" t="s">
        <v>233</v>
      </c>
      <c r="B205" s="22">
        <f t="shared" si="153"/>
        <v>541</v>
      </c>
      <c r="C205" s="22">
        <v>0</v>
      </c>
      <c r="D205" s="22">
        <v>0</v>
      </c>
      <c r="E205" s="23">
        <f t="shared" si="154"/>
        <v>0</v>
      </c>
      <c r="F205" s="22">
        <v>0</v>
      </c>
      <c r="G205" s="22">
        <v>0</v>
      </c>
      <c r="H205" s="23">
        <f t="shared" si="155"/>
        <v>0</v>
      </c>
      <c r="I205" s="22">
        <v>0</v>
      </c>
      <c r="J205" s="22">
        <v>0</v>
      </c>
      <c r="K205" s="23">
        <f t="shared" si="156"/>
        <v>0</v>
      </c>
      <c r="L205" s="22">
        <v>0</v>
      </c>
      <c r="M205" s="24">
        <v>0</v>
      </c>
      <c r="N205" s="25">
        <f t="shared" si="157"/>
        <v>0</v>
      </c>
      <c r="O205" s="24">
        <v>0</v>
      </c>
      <c r="P205" s="24">
        <v>0</v>
      </c>
      <c r="Q205" s="25">
        <f t="shared" si="158"/>
        <v>0</v>
      </c>
      <c r="R205" s="24">
        <v>0</v>
      </c>
      <c r="S205" s="24">
        <v>0</v>
      </c>
      <c r="T205" s="25">
        <f t="shared" si="159"/>
        <v>0</v>
      </c>
      <c r="U205" s="24">
        <v>0</v>
      </c>
      <c r="V205" s="24">
        <v>0</v>
      </c>
      <c r="W205" s="25">
        <f t="shared" si="160"/>
        <v>0</v>
      </c>
      <c r="X205" s="24">
        <v>0</v>
      </c>
      <c r="Y205" s="24">
        <v>0</v>
      </c>
      <c r="Z205" s="25">
        <f t="shared" si="161"/>
        <v>0</v>
      </c>
      <c r="AA205" s="24">
        <v>0</v>
      </c>
      <c r="AB205" s="24">
        <v>0</v>
      </c>
      <c r="AC205" s="25">
        <f t="shared" si="162"/>
        <v>0</v>
      </c>
      <c r="AD205" s="24">
        <v>0</v>
      </c>
      <c r="AE205" s="24">
        <v>0</v>
      </c>
      <c r="AF205" s="25">
        <f t="shared" si="163"/>
        <v>0</v>
      </c>
      <c r="AG205" s="24">
        <v>541</v>
      </c>
      <c r="AH205" s="24">
        <v>110</v>
      </c>
      <c r="AI205" s="25">
        <f t="shared" si="164"/>
        <v>0.20332717190388169</v>
      </c>
      <c r="AJ205" s="24">
        <v>0</v>
      </c>
      <c r="AK205" s="25">
        <f t="shared" si="165"/>
        <v>0</v>
      </c>
      <c r="AL205" s="24">
        <f t="shared" si="166"/>
        <v>0</v>
      </c>
      <c r="AM205" s="24">
        <v>0</v>
      </c>
      <c r="AN205" s="24">
        <v>0</v>
      </c>
      <c r="AO205" s="25">
        <f t="shared" si="167"/>
        <v>0</v>
      </c>
      <c r="AP205" s="24">
        <v>0</v>
      </c>
      <c r="AQ205" s="22">
        <v>0</v>
      </c>
      <c r="AR205" s="25">
        <f t="shared" si="168"/>
        <v>0</v>
      </c>
      <c r="AS205" s="24">
        <v>0</v>
      </c>
      <c r="AT205" s="24">
        <v>0</v>
      </c>
      <c r="AU205" s="25">
        <f t="shared" si="169"/>
        <v>0</v>
      </c>
      <c r="AV205" s="24">
        <v>0</v>
      </c>
      <c r="AW205" s="24">
        <v>0</v>
      </c>
      <c r="AX205" s="25">
        <f t="shared" si="170"/>
        <v>0</v>
      </c>
      <c r="AY205" s="24">
        <v>0</v>
      </c>
      <c r="AZ205" s="24">
        <v>0</v>
      </c>
      <c r="BA205" s="25">
        <f t="shared" si="171"/>
        <v>0</v>
      </c>
      <c r="BB205" s="24">
        <v>0</v>
      </c>
      <c r="BC205" s="24">
        <v>0</v>
      </c>
      <c r="BD205" s="25">
        <f t="shared" si="172"/>
        <v>0</v>
      </c>
      <c r="BE205" s="24">
        <v>0</v>
      </c>
      <c r="BF205" s="24">
        <v>0</v>
      </c>
      <c r="BG205" s="25">
        <f t="shared" si="173"/>
        <v>0</v>
      </c>
      <c r="BH205" s="24">
        <v>0</v>
      </c>
      <c r="BI205" s="24">
        <v>0</v>
      </c>
      <c r="BJ205" s="25">
        <f t="shared" si="174"/>
        <v>0</v>
      </c>
      <c r="BK205" s="24">
        <v>0</v>
      </c>
      <c r="BL205" s="24">
        <v>0</v>
      </c>
      <c r="BM205" s="25">
        <f t="shared" si="175"/>
        <v>0</v>
      </c>
      <c r="BN205" s="24">
        <v>0</v>
      </c>
      <c r="BO205" s="24">
        <v>0</v>
      </c>
      <c r="BP205" s="25">
        <f t="shared" si="176"/>
        <v>0</v>
      </c>
      <c r="BQ205" s="24">
        <v>0</v>
      </c>
      <c r="BR205" s="26">
        <f t="shared" si="177"/>
        <v>0</v>
      </c>
      <c r="BS205" s="27">
        <v>0</v>
      </c>
      <c r="BT205" s="16"/>
      <c r="BU205" s="16"/>
      <c r="BV205" s="16"/>
      <c r="BW205" s="16"/>
    </row>
  </sheetData>
  <autoFilter ref="A8:BS8"/>
  <mergeCells count="74">
    <mergeCell ref="BO6:BP6"/>
    <mergeCell ref="BQ6:BR6"/>
    <mergeCell ref="BF6:BG6"/>
    <mergeCell ref="BH6:BH7"/>
    <mergeCell ref="BI6:BJ6"/>
    <mergeCell ref="BK6:BK7"/>
    <mergeCell ref="BL6:BM6"/>
    <mergeCell ref="BN6:BN7"/>
    <mergeCell ref="BE6:BE7"/>
    <mergeCell ref="AN6:AO6"/>
    <mergeCell ref="AP6:AP7"/>
    <mergeCell ref="AQ6:AR6"/>
    <mergeCell ref="AS6:AS7"/>
    <mergeCell ref="AT6:AU6"/>
    <mergeCell ref="AV6:AV7"/>
    <mergeCell ref="AW6:AX6"/>
    <mergeCell ref="AY6:AY7"/>
    <mergeCell ref="AZ6:BA6"/>
    <mergeCell ref="BB6:BB7"/>
    <mergeCell ref="BC6:BD6"/>
    <mergeCell ref="AM6:AM7"/>
    <mergeCell ref="U6:U7"/>
    <mergeCell ref="V6:W6"/>
    <mergeCell ref="X6:X7"/>
    <mergeCell ref="Y6:Z6"/>
    <mergeCell ref="AA6:AA7"/>
    <mergeCell ref="AB6:AC6"/>
    <mergeCell ref="AD6:AD7"/>
    <mergeCell ref="AE6:AF6"/>
    <mergeCell ref="AG6:AG7"/>
    <mergeCell ref="AH6:AI6"/>
    <mergeCell ref="AJ6:AK6"/>
    <mergeCell ref="S6:T6"/>
    <mergeCell ref="C6:C7"/>
    <mergeCell ref="D6:E6"/>
    <mergeCell ref="F6:F7"/>
    <mergeCell ref="G6:H6"/>
    <mergeCell ref="I6:I7"/>
    <mergeCell ref="J6:K6"/>
    <mergeCell ref="L6:L7"/>
    <mergeCell ref="M6:N6"/>
    <mergeCell ref="O6:O7"/>
    <mergeCell ref="P6:Q6"/>
    <mergeCell ref="R6:R7"/>
    <mergeCell ref="BN4:BR4"/>
    <mergeCell ref="BO5:BR5"/>
    <mergeCell ref="AD4:AF5"/>
    <mergeCell ref="AG4:AK4"/>
    <mergeCell ref="AM4:AO5"/>
    <mergeCell ref="AP4:AR5"/>
    <mergeCell ref="AS4:AU5"/>
    <mergeCell ref="AV4:AX5"/>
    <mergeCell ref="AH5:AK5"/>
    <mergeCell ref="AY4:BA5"/>
    <mergeCell ref="BB4:BD5"/>
    <mergeCell ref="BE4:BG5"/>
    <mergeCell ref="BH4:BJ5"/>
    <mergeCell ref="BK4:BM5"/>
    <mergeCell ref="AA4:AC5"/>
    <mergeCell ref="A1:BW1"/>
    <mergeCell ref="A3:A7"/>
    <mergeCell ref="B3:B7"/>
    <mergeCell ref="C3:AK3"/>
    <mergeCell ref="AL3:AL7"/>
    <mergeCell ref="AM3:BR3"/>
    <mergeCell ref="BS3:BS7"/>
    <mergeCell ref="C4:E5"/>
    <mergeCell ref="F4:H5"/>
    <mergeCell ref="I4:K5"/>
    <mergeCell ref="L4:N5"/>
    <mergeCell ref="O4:Q5"/>
    <mergeCell ref="R4:T5"/>
    <mergeCell ref="U4:W5"/>
    <mergeCell ref="X4:Z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W9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2" sqref="A2"/>
    </sheetView>
  </sheetViews>
  <sheetFormatPr defaultRowHeight="15" x14ac:dyDescent="0.25"/>
  <cols>
    <col min="1" max="1" width="26.5703125" bestFit="1" customWidth="1"/>
    <col min="2" max="4" width="16.42578125" customWidth="1"/>
    <col min="5" max="5" width="18.140625" customWidth="1"/>
    <col min="6" max="6" width="16.28515625" customWidth="1"/>
    <col min="7" max="7" width="16.5703125" customWidth="1"/>
    <col min="8" max="8" width="18.140625" customWidth="1"/>
    <col min="9" max="9" width="15.5703125" customWidth="1"/>
    <col min="10" max="10" width="16" customWidth="1"/>
    <col min="11" max="11" width="18.140625" customWidth="1"/>
    <col min="12" max="12" width="16.140625" customWidth="1"/>
    <col min="13" max="13" width="16.7109375" customWidth="1"/>
    <col min="14" max="14" width="18.140625" customWidth="1"/>
    <col min="15" max="15" width="16.5703125" customWidth="1"/>
    <col min="16" max="16" width="16.42578125" customWidth="1"/>
    <col min="17" max="17" width="18.28515625" customWidth="1"/>
    <col min="18" max="19" width="16.42578125" customWidth="1"/>
    <col min="20" max="20" width="17.85546875" customWidth="1"/>
    <col min="21" max="22" width="16.42578125" customWidth="1"/>
    <col min="23" max="23" width="17.85546875" customWidth="1"/>
    <col min="24" max="25" width="16.42578125" customWidth="1"/>
    <col min="26" max="26" width="17.85546875" customWidth="1"/>
    <col min="27" max="28" width="16.42578125" customWidth="1"/>
    <col min="29" max="29" width="17.85546875" customWidth="1"/>
    <col min="30" max="31" width="16.42578125" customWidth="1"/>
    <col min="32" max="32" width="17.85546875" customWidth="1"/>
    <col min="33" max="34" width="16.42578125" customWidth="1"/>
    <col min="35" max="35" width="17.85546875" customWidth="1"/>
    <col min="36" max="36" width="16.140625" customWidth="1"/>
    <col min="37" max="37" width="18.140625" customWidth="1"/>
    <col min="38" max="38" width="16.140625" customWidth="1"/>
    <col min="39" max="40" width="17.85546875" customWidth="1"/>
    <col min="41" max="41" width="19.42578125" customWidth="1"/>
    <col min="42" max="43" width="17.85546875" customWidth="1"/>
    <col min="44" max="44" width="19.28515625" customWidth="1"/>
    <col min="45" max="45" width="18" customWidth="1"/>
    <col min="46" max="46" width="17.85546875" customWidth="1"/>
    <col min="47" max="47" width="18.5703125" customWidth="1"/>
    <col min="48" max="48" width="17.42578125" customWidth="1"/>
    <col min="49" max="49" width="17.85546875" customWidth="1"/>
    <col min="50" max="50" width="19.140625" customWidth="1"/>
    <col min="51" max="51" width="18.140625" customWidth="1"/>
    <col min="52" max="52" width="17.85546875" customWidth="1"/>
    <col min="53" max="53" width="19.5703125" customWidth="1"/>
    <col min="54" max="54" width="18.140625" customWidth="1"/>
    <col min="55" max="55" width="17.85546875" customWidth="1"/>
    <col min="56" max="56" width="19.5703125" customWidth="1"/>
    <col min="57" max="57" width="18.140625" customWidth="1"/>
    <col min="58" max="58" width="17.85546875" customWidth="1"/>
    <col min="59" max="59" width="19.5703125" customWidth="1"/>
    <col min="60" max="60" width="18.140625" customWidth="1"/>
    <col min="61" max="61" width="17.85546875" customWidth="1"/>
    <col min="62" max="62" width="19.5703125" customWidth="1"/>
    <col min="63" max="63" width="18.140625" customWidth="1"/>
    <col min="64" max="64" width="17.85546875" customWidth="1"/>
    <col min="65" max="65" width="19.5703125" customWidth="1"/>
    <col min="66" max="66" width="18.140625" customWidth="1"/>
    <col min="67" max="67" width="17.85546875" customWidth="1"/>
    <col min="68" max="68" width="17" customWidth="1"/>
    <col min="69" max="69" width="18.85546875" customWidth="1"/>
    <col min="70" max="70" width="20.140625" customWidth="1"/>
    <col min="71" max="71" width="17.85546875" customWidth="1"/>
    <col min="72" max="72" width="18" customWidth="1"/>
    <col min="73" max="73" width="19.42578125" customWidth="1"/>
    <col min="74" max="74" width="18.85546875" customWidth="1"/>
    <col min="75" max="75" width="20.140625" customWidth="1"/>
  </cols>
  <sheetData>
    <row r="1" spans="1:75" ht="18.75" customHeight="1" x14ac:dyDescent="0.25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</row>
    <row r="2" spans="1:75" ht="16.5" customHeight="1" thickBot="1" x14ac:dyDescent="0.3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1:75" ht="16.5" customHeight="1" thickBot="1" x14ac:dyDescent="0.3">
      <c r="A3" s="59" t="s">
        <v>0</v>
      </c>
      <c r="B3" s="62" t="s">
        <v>1</v>
      </c>
      <c r="C3" s="46" t="s">
        <v>2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8"/>
      <c r="AL3" s="65" t="s">
        <v>3</v>
      </c>
      <c r="AM3" s="46" t="s">
        <v>2</v>
      </c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8"/>
      <c r="BS3" s="65" t="s">
        <v>25</v>
      </c>
    </row>
    <row r="4" spans="1:75" ht="15.75" customHeight="1" x14ac:dyDescent="0.25">
      <c r="A4" s="60"/>
      <c r="B4" s="63"/>
      <c r="C4" s="51" t="s">
        <v>4</v>
      </c>
      <c r="D4" s="52"/>
      <c r="E4" s="53"/>
      <c r="F4" s="51" t="s">
        <v>5</v>
      </c>
      <c r="G4" s="52"/>
      <c r="H4" s="53"/>
      <c r="I4" s="51" t="s">
        <v>6</v>
      </c>
      <c r="J4" s="52"/>
      <c r="K4" s="53"/>
      <c r="L4" s="51" t="s">
        <v>7</v>
      </c>
      <c r="M4" s="52"/>
      <c r="N4" s="53"/>
      <c r="O4" s="51" t="s">
        <v>8</v>
      </c>
      <c r="P4" s="52"/>
      <c r="Q4" s="53"/>
      <c r="R4" s="51" t="s">
        <v>9</v>
      </c>
      <c r="S4" s="52"/>
      <c r="T4" s="53"/>
      <c r="U4" s="51" t="s">
        <v>16</v>
      </c>
      <c r="V4" s="52"/>
      <c r="W4" s="53"/>
      <c r="X4" s="51" t="s">
        <v>17</v>
      </c>
      <c r="Y4" s="52"/>
      <c r="Z4" s="53"/>
      <c r="AA4" s="51" t="s">
        <v>18</v>
      </c>
      <c r="AB4" s="52"/>
      <c r="AC4" s="53"/>
      <c r="AD4" s="51" t="s">
        <v>21</v>
      </c>
      <c r="AE4" s="52"/>
      <c r="AF4" s="53"/>
      <c r="AG4" s="51" t="s">
        <v>22</v>
      </c>
      <c r="AH4" s="52"/>
      <c r="AI4" s="52"/>
      <c r="AJ4" s="52"/>
      <c r="AK4" s="53"/>
      <c r="AL4" s="66"/>
      <c r="AM4" s="51" t="s">
        <v>10</v>
      </c>
      <c r="AN4" s="52"/>
      <c r="AO4" s="53"/>
      <c r="AP4" s="51" t="s">
        <v>6</v>
      </c>
      <c r="AQ4" s="52"/>
      <c r="AR4" s="53"/>
      <c r="AS4" s="51" t="s">
        <v>7</v>
      </c>
      <c r="AT4" s="52"/>
      <c r="AU4" s="53"/>
      <c r="AV4" s="51" t="s">
        <v>8</v>
      </c>
      <c r="AW4" s="52"/>
      <c r="AX4" s="53"/>
      <c r="AY4" s="51" t="s">
        <v>9</v>
      </c>
      <c r="AZ4" s="52"/>
      <c r="BA4" s="53"/>
      <c r="BB4" s="51" t="s">
        <v>16</v>
      </c>
      <c r="BC4" s="52"/>
      <c r="BD4" s="53"/>
      <c r="BE4" s="51" t="s">
        <v>17</v>
      </c>
      <c r="BF4" s="52"/>
      <c r="BG4" s="53"/>
      <c r="BH4" s="51" t="s">
        <v>18</v>
      </c>
      <c r="BI4" s="52"/>
      <c r="BJ4" s="53"/>
      <c r="BK4" s="51" t="s">
        <v>21</v>
      </c>
      <c r="BL4" s="52"/>
      <c r="BM4" s="53"/>
      <c r="BN4" s="51" t="s">
        <v>23</v>
      </c>
      <c r="BO4" s="52"/>
      <c r="BP4" s="52"/>
      <c r="BQ4" s="52"/>
      <c r="BR4" s="53"/>
      <c r="BS4" s="66"/>
    </row>
    <row r="5" spans="1:75" ht="15" customHeight="1" x14ac:dyDescent="0.25">
      <c r="A5" s="60"/>
      <c r="B5" s="63"/>
      <c r="C5" s="54"/>
      <c r="D5" s="55"/>
      <c r="E5" s="56"/>
      <c r="F5" s="54"/>
      <c r="G5" s="55"/>
      <c r="H5" s="56"/>
      <c r="I5" s="54"/>
      <c r="J5" s="55"/>
      <c r="K5" s="56"/>
      <c r="L5" s="54"/>
      <c r="M5" s="55"/>
      <c r="N5" s="56"/>
      <c r="O5" s="54"/>
      <c r="P5" s="55"/>
      <c r="Q5" s="56"/>
      <c r="R5" s="54"/>
      <c r="S5" s="55"/>
      <c r="T5" s="56"/>
      <c r="U5" s="54"/>
      <c r="V5" s="55"/>
      <c r="W5" s="56"/>
      <c r="X5" s="54"/>
      <c r="Y5" s="55"/>
      <c r="Z5" s="56"/>
      <c r="AA5" s="54"/>
      <c r="AB5" s="55"/>
      <c r="AC5" s="56"/>
      <c r="AD5" s="54"/>
      <c r="AE5" s="55"/>
      <c r="AF5" s="56"/>
      <c r="AG5" s="29" t="s">
        <v>11</v>
      </c>
      <c r="AH5" s="57" t="s">
        <v>940</v>
      </c>
      <c r="AI5" s="57"/>
      <c r="AJ5" s="57"/>
      <c r="AK5" s="58"/>
      <c r="AL5" s="66"/>
      <c r="AM5" s="54"/>
      <c r="AN5" s="55"/>
      <c r="AO5" s="56"/>
      <c r="AP5" s="54"/>
      <c r="AQ5" s="55"/>
      <c r="AR5" s="56"/>
      <c r="AS5" s="54"/>
      <c r="AT5" s="55"/>
      <c r="AU5" s="56"/>
      <c r="AV5" s="54"/>
      <c r="AW5" s="55"/>
      <c r="AX5" s="56"/>
      <c r="AY5" s="54"/>
      <c r="AZ5" s="55"/>
      <c r="BA5" s="56"/>
      <c r="BB5" s="54"/>
      <c r="BC5" s="55"/>
      <c r="BD5" s="56"/>
      <c r="BE5" s="54"/>
      <c r="BF5" s="55"/>
      <c r="BG5" s="56"/>
      <c r="BH5" s="54"/>
      <c r="BI5" s="55"/>
      <c r="BJ5" s="56"/>
      <c r="BK5" s="54"/>
      <c r="BL5" s="55"/>
      <c r="BM5" s="56"/>
      <c r="BN5" s="29" t="s">
        <v>11</v>
      </c>
      <c r="BO5" s="57" t="s">
        <v>940</v>
      </c>
      <c r="BP5" s="57"/>
      <c r="BQ5" s="57"/>
      <c r="BR5" s="58"/>
      <c r="BS5" s="66"/>
    </row>
    <row r="6" spans="1:75" ht="36.75" customHeight="1" x14ac:dyDescent="0.25">
      <c r="A6" s="60"/>
      <c r="B6" s="63"/>
      <c r="C6" s="68" t="s">
        <v>11</v>
      </c>
      <c r="D6" s="57" t="s">
        <v>12</v>
      </c>
      <c r="E6" s="58"/>
      <c r="F6" s="68" t="s">
        <v>11</v>
      </c>
      <c r="G6" s="57" t="s">
        <v>12</v>
      </c>
      <c r="H6" s="58"/>
      <c r="I6" s="49" t="s">
        <v>11</v>
      </c>
      <c r="J6" s="57" t="s">
        <v>12</v>
      </c>
      <c r="K6" s="58"/>
      <c r="L6" s="49" t="s">
        <v>11</v>
      </c>
      <c r="M6" s="57" t="s">
        <v>12</v>
      </c>
      <c r="N6" s="58"/>
      <c r="O6" s="49" t="s">
        <v>11</v>
      </c>
      <c r="P6" s="57" t="s">
        <v>12</v>
      </c>
      <c r="Q6" s="58"/>
      <c r="R6" s="49" t="s">
        <v>11</v>
      </c>
      <c r="S6" s="57" t="s">
        <v>12</v>
      </c>
      <c r="T6" s="58"/>
      <c r="U6" s="49" t="s">
        <v>11</v>
      </c>
      <c r="V6" s="57" t="s">
        <v>12</v>
      </c>
      <c r="W6" s="58"/>
      <c r="X6" s="49" t="s">
        <v>11</v>
      </c>
      <c r="Y6" s="57" t="s">
        <v>12</v>
      </c>
      <c r="Z6" s="58"/>
      <c r="AA6" s="49" t="s">
        <v>11</v>
      </c>
      <c r="AB6" s="57" t="s">
        <v>12</v>
      </c>
      <c r="AC6" s="58"/>
      <c r="AD6" s="49" t="s">
        <v>11</v>
      </c>
      <c r="AE6" s="57" t="s">
        <v>12</v>
      </c>
      <c r="AF6" s="58"/>
      <c r="AG6" s="72" t="s">
        <v>11</v>
      </c>
      <c r="AH6" s="70" t="s">
        <v>20</v>
      </c>
      <c r="AI6" s="71"/>
      <c r="AJ6" s="57" t="s">
        <v>13</v>
      </c>
      <c r="AK6" s="58"/>
      <c r="AL6" s="66"/>
      <c r="AM6" s="49" t="s">
        <v>11</v>
      </c>
      <c r="AN6" s="57" t="s">
        <v>12</v>
      </c>
      <c r="AO6" s="58"/>
      <c r="AP6" s="49" t="s">
        <v>11</v>
      </c>
      <c r="AQ6" s="57" t="s">
        <v>12</v>
      </c>
      <c r="AR6" s="58"/>
      <c r="AS6" s="49" t="s">
        <v>11</v>
      </c>
      <c r="AT6" s="57" t="s">
        <v>12</v>
      </c>
      <c r="AU6" s="58"/>
      <c r="AV6" s="49" t="s">
        <v>11</v>
      </c>
      <c r="AW6" s="57" t="s">
        <v>12</v>
      </c>
      <c r="AX6" s="58"/>
      <c r="AY6" s="49" t="s">
        <v>11</v>
      </c>
      <c r="AZ6" s="57" t="s">
        <v>12</v>
      </c>
      <c r="BA6" s="58"/>
      <c r="BB6" s="49" t="s">
        <v>11</v>
      </c>
      <c r="BC6" s="57" t="s">
        <v>12</v>
      </c>
      <c r="BD6" s="58"/>
      <c r="BE6" s="49" t="s">
        <v>11</v>
      </c>
      <c r="BF6" s="57" t="s">
        <v>12</v>
      </c>
      <c r="BG6" s="58"/>
      <c r="BH6" s="49" t="s">
        <v>11</v>
      </c>
      <c r="BI6" s="57" t="s">
        <v>12</v>
      </c>
      <c r="BJ6" s="58"/>
      <c r="BK6" s="49" t="s">
        <v>11</v>
      </c>
      <c r="BL6" s="57" t="s">
        <v>12</v>
      </c>
      <c r="BM6" s="58"/>
      <c r="BN6" s="49" t="s">
        <v>11</v>
      </c>
      <c r="BO6" s="74" t="s">
        <v>20</v>
      </c>
      <c r="BP6" s="74"/>
      <c r="BQ6" s="57" t="s">
        <v>13</v>
      </c>
      <c r="BR6" s="58"/>
      <c r="BS6" s="66"/>
    </row>
    <row r="7" spans="1:75" ht="29.25" customHeight="1" thickBot="1" x14ac:dyDescent="0.3">
      <c r="A7" s="61"/>
      <c r="B7" s="64"/>
      <c r="C7" s="69"/>
      <c r="D7" s="5" t="s">
        <v>14</v>
      </c>
      <c r="E7" s="6" t="str">
        <f xml:space="preserve"> CONCATENATE("у % до графи ", C8)</f>
        <v>у % до графи 3</v>
      </c>
      <c r="F7" s="69"/>
      <c r="G7" s="5" t="s">
        <v>14</v>
      </c>
      <c r="H7" s="6" t="str">
        <f xml:space="preserve"> CONCATENATE("у % до графи ", F8)</f>
        <v>у % до графи 6</v>
      </c>
      <c r="I7" s="50"/>
      <c r="J7" s="7" t="s">
        <v>14</v>
      </c>
      <c r="K7" s="6" t="str">
        <f xml:space="preserve"> CONCATENATE("у % до графи ", I8)</f>
        <v>у % до графи 9</v>
      </c>
      <c r="L7" s="50"/>
      <c r="M7" s="7" t="s">
        <v>14</v>
      </c>
      <c r="N7" s="6" t="str">
        <f xml:space="preserve"> CONCATENATE("у % до графи ", L8)</f>
        <v>у % до графи 12</v>
      </c>
      <c r="O7" s="50"/>
      <c r="P7" s="7" t="s">
        <v>14</v>
      </c>
      <c r="Q7" s="6" t="str">
        <f xml:space="preserve"> CONCATENATE("у % до графи ", O8)</f>
        <v>у % до графи 15</v>
      </c>
      <c r="R7" s="50"/>
      <c r="S7" s="7" t="s">
        <v>14</v>
      </c>
      <c r="T7" s="6" t="str">
        <f xml:space="preserve"> CONCATENATE("у % до графи ", R8)</f>
        <v>у % до графи 18</v>
      </c>
      <c r="U7" s="50"/>
      <c r="V7" s="7" t="s">
        <v>14</v>
      </c>
      <c r="W7" s="6" t="str">
        <f xml:space="preserve"> CONCATENATE("у % до графи ", U8)</f>
        <v>у % до графи 21</v>
      </c>
      <c r="X7" s="50"/>
      <c r="Y7" s="7" t="s">
        <v>14</v>
      </c>
      <c r="Z7" s="6" t="str">
        <f xml:space="preserve"> CONCATENATE("у % до графи ", X8)</f>
        <v>у % до графи 24</v>
      </c>
      <c r="AA7" s="50"/>
      <c r="AB7" s="7" t="s">
        <v>14</v>
      </c>
      <c r="AC7" s="6" t="str">
        <f xml:space="preserve"> CONCATENATE("у % до графи ", AA8)</f>
        <v>у % до графи 27</v>
      </c>
      <c r="AD7" s="50"/>
      <c r="AE7" s="7" t="s">
        <v>14</v>
      </c>
      <c r="AF7" s="6" t="str">
        <f xml:space="preserve"> CONCATENATE("у % до графи ", AD8)</f>
        <v>у % до графи 30</v>
      </c>
      <c r="AG7" s="73"/>
      <c r="AH7" s="7" t="s">
        <v>14</v>
      </c>
      <c r="AI7" s="6" t="str">
        <f xml:space="preserve"> CONCATENATE("у % до графи ", AG8)</f>
        <v>у % до графи 33</v>
      </c>
      <c r="AJ7" s="19" t="s">
        <v>14</v>
      </c>
      <c r="AK7" s="6" t="str">
        <f xml:space="preserve"> CONCATENATE("у % до графи ", AG8)</f>
        <v>у % до графи 33</v>
      </c>
      <c r="AL7" s="67"/>
      <c r="AM7" s="50"/>
      <c r="AN7" s="7" t="s">
        <v>14</v>
      </c>
      <c r="AO7" s="6" t="str">
        <f xml:space="preserve"> CONCATENATE("у % до графи ", AM8)</f>
        <v>у % до графи 39</v>
      </c>
      <c r="AP7" s="50"/>
      <c r="AQ7" s="7" t="s">
        <v>14</v>
      </c>
      <c r="AR7" s="6" t="str">
        <f xml:space="preserve"> CONCATENATE("у % до графи ", AP8)</f>
        <v>у % до графи 42</v>
      </c>
      <c r="AS7" s="50"/>
      <c r="AT7" s="7" t="s">
        <v>14</v>
      </c>
      <c r="AU7" s="6" t="str">
        <f xml:space="preserve"> CONCATENATE("у % до графи ", AS8)</f>
        <v>у % до графи 45</v>
      </c>
      <c r="AV7" s="50"/>
      <c r="AW7" s="7" t="s">
        <v>14</v>
      </c>
      <c r="AX7" s="6" t="str">
        <f xml:space="preserve"> CONCATENATE("у % до графи ", AV8)</f>
        <v>у % до графи 48</v>
      </c>
      <c r="AY7" s="50"/>
      <c r="AZ7" s="7" t="s">
        <v>14</v>
      </c>
      <c r="BA7" s="6" t="str">
        <f xml:space="preserve"> CONCATENATE("у % до графи ", AY8)</f>
        <v>у % до графи 51</v>
      </c>
      <c r="BB7" s="50"/>
      <c r="BC7" s="7" t="s">
        <v>14</v>
      </c>
      <c r="BD7" s="6" t="str">
        <f xml:space="preserve"> CONCATENATE("у % до графи ", BB8)</f>
        <v>у % до графи 54</v>
      </c>
      <c r="BE7" s="50"/>
      <c r="BF7" s="7" t="s">
        <v>14</v>
      </c>
      <c r="BG7" s="6" t="str">
        <f xml:space="preserve"> CONCATENATE("у % до графи ", BE8)</f>
        <v>у % до графи 57</v>
      </c>
      <c r="BH7" s="50"/>
      <c r="BI7" s="7" t="s">
        <v>14</v>
      </c>
      <c r="BJ7" s="6" t="str">
        <f xml:space="preserve"> CONCATENATE("у % до графи ", BH8)</f>
        <v>у % до графи 60</v>
      </c>
      <c r="BK7" s="50"/>
      <c r="BL7" s="7" t="s">
        <v>14</v>
      </c>
      <c r="BM7" s="6" t="str">
        <f xml:space="preserve"> CONCATENATE("у % до графи ", BK8)</f>
        <v>у % до графи 63</v>
      </c>
      <c r="BN7" s="50"/>
      <c r="BO7" s="7" t="s">
        <v>14</v>
      </c>
      <c r="BP7" s="7" t="str">
        <f xml:space="preserve"> CONCATENATE("у % до графи ", BN8)</f>
        <v>у % до графи 66</v>
      </c>
      <c r="BQ7" s="19" t="s">
        <v>14</v>
      </c>
      <c r="BR7" s="6" t="str">
        <f xml:space="preserve"> CONCATENATE("у % до графи ", BN8)</f>
        <v>у % до графи 66</v>
      </c>
      <c r="BS7" s="67"/>
    </row>
    <row r="8" spans="1:75" ht="13.5" customHeight="1" thickBot="1" x14ac:dyDescent="0.3">
      <c r="A8" s="9">
        <v>1</v>
      </c>
      <c r="B8" s="10">
        <f>A8+1</f>
        <v>2</v>
      </c>
      <c r="C8" s="10">
        <f t="shared" ref="C8:BM8" si="0">B8+1</f>
        <v>3</v>
      </c>
      <c r="D8" s="10">
        <f t="shared" si="0"/>
        <v>4</v>
      </c>
      <c r="E8" s="10">
        <f t="shared" si="0"/>
        <v>5</v>
      </c>
      <c r="F8" s="10">
        <f t="shared" si="0"/>
        <v>6</v>
      </c>
      <c r="G8" s="10">
        <f t="shared" si="0"/>
        <v>7</v>
      </c>
      <c r="H8" s="10">
        <f t="shared" si="0"/>
        <v>8</v>
      </c>
      <c r="I8" s="10">
        <f t="shared" si="0"/>
        <v>9</v>
      </c>
      <c r="J8" s="10">
        <f t="shared" si="0"/>
        <v>10</v>
      </c>
      <c r="K8" s="10">
        <f t="shared" si="0"/>
        <v>11</v>
      </c>
      <c r="L8" s="10">
        <f t="shared" si="0"/>
        <v>12</v>
      </c>
      <c r="M8" s="10">
        <f t="shared" si="0"/>
        <v>13</v>
      </c>
      <c r="N8" s="10">
        <f t="shared" si="0"/>
        <v>14</v>
      </c>
      <c r="O8" s="10">
        <f t="shared" si="0"/>
        <v>15</v>
      </c>
      <c r="P8" s="10">
        <f t="shared" si="0"/>
        <v>16</v>
      </c>
      <c r="Q8" s="10">
        <f t="shared" si="0"/>
        <v>17</v>
      </c>
      <c r="R8" s="10">
        <f t="shared" si="0"/>
        <v>18</v>
      </c>
      <c r="S8" s="10">
        <f t="shared" si="0"/>
        <v>19</v>
      </c>
      <c r="T8" s="10">
        <f t="shared" si="0"/>
        <v>20</v>
      </c>
      <c r="U8" s="10">
        <f t="shared" si="0"/>
        <v>21</v>
      </c>
      <c r="V8" s="10">
        <f t="shared" si="0"/>
        <v>22</v>
      </c>
      <c r="W8" s="10">
        <f t="shared" si="0"/>
        <v>23</v>
      </c>
      <c r="X8" s="10">
        <f t="shared" si="0"/>
        <v>24</v>
      </c>
      <c r="Y8" s="10">
        <f t="shared" si="0"/>
        <v>25</v>
      </c>
      <c r="Z8" s="10">
        <f t="shared" si="0"/>
        <v>26</v>
      </c>
      <c r="AA8" s="10">
        <f t="shared" si="0"/>
        <v>27</v>
      </c>
      <c r="AB8" s="10">
        <f t="shared" si="0"/>
        <v>28</v>
      </c>
      <c r="AC8" s="10">
        <f t="shared" si="0"/>
        <v>29</v>
      </c>
      <c r="AD8" s="10">
        <f t="shared" si="0"/>
        <v>30</v>
      </c>
      <c r="AE8" s="10">
        <f t="shared" si="0"/>
        <v>31</v>
      </c>
      <c r="AF8" s="10">
        <f t="shared" si="0"/>
        <v>32</v>
      </c>
      <c r="AG8" s="10">
        <f>AF8+1</f>
        <v>33</v>
      </c>
      <c r="AH8" s="10">
        <f t="shared" ref="AH8:AK8" si="1">AG8+1</f>
        <v>34</v>
      </c>
      <c r="AI8" s="10">
        <f t="shared" si="1"/>
        <v>35</v>
      </c>
      <c r="AJ8" s="10">
        <f t="shared" si="1"/>
        <v>36</v>
      </c>
      <c r="AK8" s="10">
        <f t="shared" si="1"/>
        <v>37</v>
      </c>
      <c r="AL8" s="10">
        <f t="shared" si="0"/>
        <v>38</v>
      </c>
      <c r="AM8" s="10">
        <f t="shared" si="0"/>
        <v>39</v>
      </c>
      <c r="AN8" s="10">
        <f t="shared" si="0"/>
        <v>40</v>
      </c>
      <c r="AO8" s="10">
        <f t="shared" si="0"/>
        <v>41</v>
      </c>
      <c r="AP8" s="10">
        <f t="shared" si="0"/>
        <v>42</v>
      </c>
      <c r="AQ8" s="10">
        <f t="shared" si="0"/>
        <v>43</v>
      </c>
      <c r="AR8" s="10">
        <f t="shared" si="0"/>
        <v>44</v>
      </c>
      <c r="AS8" s="10">
        <f t="shared" si="0"/>
        <v>45</v>
      </c>
      <c r="AT8" s="10">
        <f t="shared" si="0"/>
        <v>46</v>
      </c>
      <c r="AU8" s="10">
        <f t="shared" si="0"/>
        <v>47</v>
      </c>
      <c r="AV8" s="10">
        <f t="shared" si="0"/>
        <v>48</v>
      </c>
      <c r="AW8" s="10">
        <f t="shared" si="0"/>
        <v>49</v>
      </c>
      <c r="AX8" s="10">
        <f t="shared" si="0"/>
        <v>50</v>
      </c>
      <c r="AY8" s="10">
        <f t="shared" si="0"/>
        <v>51</v>
      </c>
      <c r="AZ8" s="10">
        <f t="shared" si="0"/>
        <v>52</v>
      </c>
      <c r="BA8" s="10">
        <f t="shared" si="0"/>
        <v>53</v>
      </c>
      <c r="BB8" s="10">
        <f t="shared" si="0"/>
        <v>54</v>
      </c>
      <c r="BC8" s="10">
        <f t="shared" si="0"/>
        <v>55</v>
      </c>
      <c r="BD8" s="10">
        <f t="shared" si="0"/>
        <v>56</v>
      </c>
      <c r="BE8" s="10">
        <f t="shared" si="0"/>
        <v>57</v>
      </c>
      <c r="BF8" s="10">
        <f t="shared" si="0"/>
        <v>58</v>
      </c>
      <c r="BG8" s="10">
        <f t="shared" si="0"/>
        <v>59</v>
      </c>
      <c r="BH8" s="10">
        <f t="shared" si="0"/>
        <v>60</v>
      </c>
      <c r="BI8" s="10">
        <f t="shared" si="0"/>
        <v>61</v>
      </c>
      <c r="BJ8" s="10">
        <f t="shared" si="0"/>
        <v>62</v>
      </c>
      <c r="BK8" s="10">
        <f t="shared" si="0"/>
        <v>63</v>
      </c>
      <c r="BL8" s="10">
        <f t="shared" si="0"/>
        <v>64</v>
      </c>
      <c r="BM8" s="10">
        <f t="shared" si="0"/>
        <v>65</v>
      </c>
      <c r="BN8" s="10">
        <f>BM8+1</f>
        <v>66</v>
      </c>
      <c r="BO8" s="10">
        <f t="shared" ref="BO8:BS8" si="2">BN8+1</f>
        <v>67</v>
      </c>
      <c r="BP8" s="10">
        <f t="shared" si="2"/>
        <v>68</v>
      </c>
      <c r="BQ8" s="10">
        <f t="shared" si="2"/>
        <v>69</v>
      </c>
      <c r="BR8" s="18">
        <f t="shared" si="2"/>
        <v>70</v>
      </c>
      <c r="BS8" s="18">
        <f t="shared" si="2"/>
        <v>71</v>
      </c>
      <c r="BT8" s="8"/>
      <c r="BU8" s="8"/>
      <c r="BV8" s="8"/>
      <c r="BW8" s="8"/>
    </row>
    <row r="9" spans="1:75" ht="16.5" customHeight="1" thickBot="1" x14ac:dyDescent="0.3">
      <c r="A9" s="11" t="s">
        <v>15</v>
      </c>
      <c r="B9" s="12">
        <f>C9+F9+I9+L9+O9+R9+U9+X9+AA9+AD9+AG9</f>
        <v>0</v>
      </c>
      <c r="C9" s="12"/>
      <c r="D9" s="12"/>
      <c r="E9" s="13">
        <f>IF(C9&lt;&gt;0,D9/C9,0)</f>
        <v>0</v>
      </c>
      <c r="F9" s="12"/>
      <c r="G9" s="12"/>
      <c r="H9" s="13">
        <f>IF(F9&lt;&gt;0,G9/F9,0)</f>
        <v>0</v>
      </c>
      <c r="I9" s="12"/>
      <c r="J9" s="12"/>
      <c r="K9" s="13">
        <f>IF(I9&lt;&gt;0,J9/I9,0)</f>
        <v>0</v>
      </c>
      <c r="L9" s="12"/>
      <c r="M9" s="12"/>
      <c r="N9" s="13">
        <f>IF(L9&lt;&gt;0,M9/L9,0)</f>
        <v>0</v>
      </c>
      <c r="O9" s="12"/>
      <c r="P9" s="12"/>
      <c r="Q9" s="13">
        <f>IF(O9&lt;&gt;0,P9/O9,0)</f>
        <v>0</v>
      </c>
      <c r="R9" s="12"/>
      <c r="S9" s="12"/>
      <c r="T9" s="13">
        <f>IF(R9&lt;&gt;0,S9/R9,0)</f>
        <v>0</v>
      </c>
      <c r="U9" s="12"/>
      <c r="V9" s="12"/>
      <c r="W9" s="13">
        <f>IF(U9&lt;&gt;0,V9/U9,0)</f>
        <v>0</v>
      </c>
      <c r="X9" s="12"/>
      <c r="Y9" s="12"/>
      <c r="Z9" s="13">
        <f>IF(X9&lt;&gt;0,Y9/X9,0)</f>
        <v>0</v>
      </c>
      <c r="AA9" s="12"/>
      <c r="AB9" s="12"/>
      <c r="AC9" s="13">
        <f>IF(AA9&lt;&gt;0,AB9/AA9,0)</f>
        <v>0</v>
      </c>
      <c r="AD9" s="12"/>
      <c r="AE9" s="12"/>
      <c r="AF9" s="13">
        <f>IF(AD9&lt;&gt;0,AE9/AD9,0)</f>
        <v>0</v>
      </c>
      <c r="AG9" s="12"/>
      <c r="AH9" s="12"/>
      <c r="AI9" s="13">
        <f>IF(AG9&lt;&gt;0,AH9/AG9,0)</f>
        <v>0</v>
      </c>
      <c r="AJ9" s="12"/>
      <c r="AK9" s="13">
        <f>IF(AG9&lt;&gt;0,AJ9/AG9,0)</f>
        <v>0</v>
      </c>
      <c r="AL9" s="12">
        <f>AM9+AP9+AS9+AV9+AY9+BB9+BE9+BH9+BK9+BN9</f>
        <v>0</v>
      </c>
      <c r="AM9" s="12"/>
      <c r="AN9" s="12"/>
      <c r="AO9" s="13">
        <f>IF(AM9&lt;&gt;0,AN9/AM9,0)</f>
        <v>0</v>
      </c>
      <c r="AP9" s="12"/>
      <c r="AQ9" s="12"/>
      <c r="AR9" s="13">
        <f>IF(AP9&lt;&gt;0,AQ9/AP9,0)</f>
        <v>0</v>
      </c>
      <c r="AS9" s="12"/>
      <c r="AT9" s="12"/>
      <c r="AU9" s="13">
        <f>IF(AS9&lt;&gt;0,AT9/AS9,0)</f>
        <v>0</v>
      </c>
      <c r="AV9" s="12"/>
      <c r="AW9" s="12"/>
      <c r="AX9" s="13">
        <f>IF(AV9&lt;&gt;0,AW9/AV9,0)</f>
        <v>0</v>
      </c>
      <c r="AY9" s="12"/>
      <c r="AZ9" s="12"/>
      <c r="BA9" s="13">
        <f>IF(AY9&lt;&gt;0,AZ9/AY9,0)</f>
        <v>0</v>
      </c>
      <c r="BB9" s="12"/>
      <c r="BC9" s="12"/>
      <c r="BD9" s="13">
        <f>IF(BB9&lt;&gt;0,BC9/BB9,0)</f>
        <v>0</v>
      </c>
      <c r="BE9" s="12"/>
      <c r="BF9" s="12"/>
      <c r="BG9" s="13">
        <f>IF(BE9&lt;&gt;0,BF9/BE9,0)</f>
        <v>0</v>
      </c>
      <c r="BH9" s="12"/>
      <c r="BI9" s="12"/>
      <c r="BJ9" s="13">
        <f>IF(BH9&lt;&gt;0,BI9/BH9,0)</f>
        <v>0</v>
      </c>
      <c r="BK9" s="12"/>
      <c r="BL9" s="12"/>
      <c r="BM9" s="13">
        <f>IF(BK9&lt;&gt;0,BL9/BK9,0)</f>
        <v>0</v>
      </c>
      <c r="BN9" s="12"/>
      <c r="BO9" s="12"/>
      <c r="BP9" s="13">
        <f>IF(BN9&lt;&gt;0,BO9/BN9,0)</f>
        <v>0</v>
      </c>
      <c r="BQ9" s="12"/>
      <c r="BR9" s="14">
        <f>IF(BN9&lt;&gt;0,BQ9/BN9,0)</f>
        <v>0</v>
      </c>
      <c r="BS9" s="21"/>
      <c r="BT9" s="15"/>
      <c r="BU9" s="15"/>
      <c r="BV9" s="15"/>
      <c r="BW9" s="15"/>
    </row>
  </sheetData>
  <autoFilter ref="A8:BS8"/>
  <mergeCells count="74">
    <mergeCell ref="BO6:BP6"/>
    <mergeCell ref="BQ6:BR6"/>
    <mergeCell ref="BF6:BG6"/>
    <mergeCell ref="BH6:BH7"/>
    <mergeCell ref="BI6:BJ6"/>
    <mergeCell ref="BK6:BK7"/>
    <mergeCell ref="BL6:BM6"/>
    <mergeCell ref="BN6:BN7"/>
    <mergeCell ref="BE6:BE7"/>
    <mergeCell ref="AN6:AO6"/>
    <mergeCell ref="AP6:AP7"/>
    <mergeCell ref="AQ6:AR6"/>
    <mergeCell ref="AS6:AS7"/>
    <mergeCell ref="AT6:AU6"/>
    <mergeCell ref="AV6:AV7"/>
    <mergeCell ref="AW6:AX6"/>
    <mergeCell ref="AY6:AY7"/>
    <mergeCell ref="AZ6:BA6"/>
    <mergeCell ref="BB6:BB7"/>
    <mergeCell ref="BC6:BD6"/>
    <mergeCell ref="AM6:AM7"/>
    <mergeCell ref="U6:U7"/>
    <mergeCell ref="V6:W6"/>
    <mergeCell ref="X6:X7"/>
    <mergeCell ref="Y6:Z6"/>
    <mergeCell ref="AA6:AA7"/>
    <mergeCell ref="AB6:AC6"/>
    <mergeCell ref="AD6:AD7"/>
    <mergeCell ref="AE6:AF6"/>
    <mergeCell ref="AG6:AG7"/>
    <mergeCell ref="AH6:AI6"/>
    <mergeCell ref="AJ6:AK6"/>
    <mergeCell ref="S6:T6"/>
    <mergeCell ref="C6:C7"/>
    <mergeCell ref="D6:E6"/>
    <mergeCell ref="F6:F7"/>
    <mergeCell ref="G6:H6"/>
    <mergeCell ref="I6:I7"/>
    <mergeCell ref="J6:K6"/>
    <mergeCell ref="L6:L7"/>
    <mergeCell ref="M6:N6"/>
    <mergeCell ref="O6:O7"/>
    <mergeCell ref="P6:Q6"/>
    <mergeCell ref="R6:R7"/>
    <mergeCell ref="BN4:BR4"/>
    <mergeCell ref="BO5:BR5"/>
    <mergeCell ref="AD4:AF5"/>
    <mergeCell ref="AG4:AK4"/>
    <mergeCell ref="AM4:AO5"/>
    <mergeCell ref="AP4:AR5"/>
    <mergeCell ref="AS4:AU5"/>
    <mergeCell ref="AV4:AX5"/>
    <mergeCell ref="AH5:AK5"/>
    <mergeCell ref="AY4:BA5"/>
    <mergeCell ref="BB4:BD5"/>
    <mergeCell ref="BE4:BG5"/>
    <mergeCell ref="BH4:BJ5"/>
    <mergeCell ref="BK4:BM5"/>
    <mergeCell ref="AA4:AC5"/>
    <mergeCell ref="A1:BW1"/>
    <mergeCell ref="A3:A7"/>
    <mergeCell ref="B3:B7"/>
    <mergeCell ref="C3:AK3"/>
    <mergeCell ref="AL3:AL7"/>
    <mergeCell ref="AM3:BR3"/>
    <mergeCell ref="BS3:BS7"/>
    <mergeCell ref="C4:E5"/>
    <mergeCell ref="F4:H5"/>
    <mergeCell ref="I4:K5"/>
    <mergeCell ref="L4:N5"/>
    <mergeCell ref="O4:Q5"/>
    <mergeCell ref="R4:T5"/>
    <mergeCell ref="U4:W5"/>
    <mergeCell ref="X4:Z5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W9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2" sqref="A2"/>
    </sheetView>
  </sheetViews>
  <sheetFormatPr defaultRowHeight="15" x14ac:dyDescent="0.25"/>
  <cols>
    <col min="1" max="1" width="26.5703125" bestFit="1" customWidth="1"/>
    <col min="2" max="4" width="16.42578125" customWidth="1"/>
    <col min="5" max="5" width="18.140625" customWidth="1"/>
    <col min="6" max="6" width="16.28515625" customWidth="1"/>
    <col min="7" max="7" width="16.5703125" customWidth="1"/>
    <col min="8" max="8" width="18.140625" customWidth="1"/>
    <col min="9" max="9" width="15.5703125" customWidth="1"/>
    <col min="10" max="10" width="16" customWidth="1"/>
    <col min="11" max="11" width="18.140625" customWidth="1"/>
    <col min="12" max="12" width="16.140625" customWidth="1"/>
    <col min="13" max="13" width="16.7109375" customWidth="1"/>
    <col min="14" max="14" width="18.140625" customWidth="1"/>
    <col min="15" max="15" width="16.5703125" customWidth="1"/>
    <col min="16" max="16" width="16.42578125" customWidth="1"/>
    <col min="17" max="17" width="18.28515625" customWidth="1"/>
    <col min="18" max="19" width="16.42578125" customWidth="1"/>
    <col min="20" max="20" width="17.85546875" customWidth="1"/>
    <col min="21" max="22" width="16.42578125" customWidth="1"/>
    <col min="23" max="23" width="17.85546875" customWidth="1"/>
    <col min="24" max="25" width="16.42578125" customWidth="1"/>
    <col min="26" max="26" width="17.85546875" customWidth="1"/>
    <col min="27" max="28" width="16.42578125" customWidth="1"/>
    <col min="29" max="29" width="17.85546875" customWidth="1"/>
    <col min="30" max="31" width="16.42578125" customWidth="1"/>
    <col min="32" max="32" width="17.85546875" customWidth="1"/>
    <col min="33" max="34" width="16.42578125" customWidth="1"/>
    <col min="35" max="35" width="17.85546875" customWidth="1"/>
    <col min="36" max="36" width="16.140625" customWidth="1"/>
    <col min="37" max="37" width="18.140625" customWidth="1"/>
    <col min="38" max="38" width="16.140625" customWidth="1"/>
    <col min="39" max="40" width="17.85546875" customWidth="1"/>
    <col min="41" max="41" width="19.42578125" customWidth="1"/>
    <col min="42" max="43" width="17.85546875" customWidth="1"/>
    <col min="44" max="44" width="19.28515625" customWidth="1"/>
    <col min="45" max="45" width="18" customWidth="1"/>
    <col min="46" max="46" width="17.85546875" customWidth="1"/>
    <col min="47" max="47" width="18.5703125" customWidth="1"/>
    <col min="48" max="48" width="17.42578125" customWidth="1"/>
    <col min="49" max="49" width="17.85546875" customWidth="1"/>
    <col min="50" max="50" width="19.140625" customWidth="1"/>
    <col min="51" max="51" width="18.140625" customWidth="1"/>
    <col min="52" max="52" width="17.85546875" customWidth="1"/>
    <col min="53" max="53" width="19.5703125" customWidth="1"/>
    <col min="54" max="54" width="18.140625" customWidth="1"/>
    <col min="55" max="55" width="17.85546875" customWidth="1"/>
    <col min="56" max="56" width="19.5703125" customWidth="1"/>
    <col min="57" max="57" width="18.140625" customWidth="1"/>
    <col min="58" max="58" width="17.85546875" customWidth="1"/>
    <col min="59" max="59" width="19.5703125" customWidth="1"/>
    <col min="60" max="60" width="18.140625" customWidth="1"/>
    <col min="61" max="61" width="17.85546875" customWidth="1"/>
    <col min="62" max="62" width="19.5703125" customWidth="1"/>
    <col min="63" max="63" width="18.140625" customWidth="1"/>
    <col min="64" max="64" width="17.85546875" customWidth="1"/>
    <col min="65" max="65" width="19.5703125" customWidth="1"/>
    <col min="66" max="66" width="18.140625" customWidth="1"/>
    <col min="67" max="67" width="17.85546875" customWidth="1"/>
    <col min="68" max="68" width="17" customWidth="1"/>
    <col min="69" max="69" width="18.85546875" customWidth="1"/>
    <col min="70" max="70" width="20.140625" customWidth="1"/>
    <col min="71" max="71" width="17.85546875" customWidth="1"/>
    <col min="72" max="72" width="18" customWidth="1"/>
    <col min="73" max="73" width="19.42578125" customWidth="1"/>
    <col min="74" max="74" width="18.85546875" customWidth="1"/>
    <col min="75" max="75" width="20.140625" customWidth="1"/>
  </cols>
  <sheetData>
    <row r="1" spans="1:75" ht="18.75" customHeight="1" x14ac:dyDescent="0.25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</row>
    <row r="2" spans="1:75" ht="16.5" customHeight="1" thickBot="1" x14ac:dyDescent="0.3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1:75" ht="16.5" customHeight="1" thickBot="1" x14ac:dyDescent="0.3">
      <c r="A3" s="59" t="s">
        <v>0</v>
      </c>
      <c r="B3" s="62" t="s">
        <v>1</v>
      </c>
      <c r="C3" s="46" t="s">
        <v>2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8"/>
      <c r="AL3" s="65" t="s">
        <v>3</v>
      </c>
      <c r="AM3" s="46" t="s">
        <v>2</v>
      </c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8"/>
      <c r="BS3" s="65" t="s">
        <v>25</v>
      </c>
    </row>
    <row r="4" spans="1:75" ht="15.75" customHeight="1" x14ac:dyDescent="0.25">
      <c r="A4" s="60"/>
      <c r="B4" s="63"/>
      <c r="C4" s="51" t="s">
        <v>4</v>
      </c>
      <c r="D4" s="52"/>
      <c r="E4" s="53"/>
      <c r="F4" s="51" t="s">
        <v>5</v>
      </c>
      <c r="G4" s="52"/>
      <c r="H4" s="53"/>
      <c r="I4" s="51" t="s">
        <v>6</v>
      </c>
      <c r="J4" s="52"/>
      <c r="K4" s="53"/>
      <c r="L4" s="51" t="s">
        <v>7</v>
      </c>
      <c r="M4" s="52"/>
      <c r="N4" s="53"/>
      <c r="O4" s="51" t="s">
        <v>8</v>
      </c>
      <c r="P4" s="52"/>
      <c r="Q4" s="53"/>
      <c r="R4" s="51" t="s">
        <v>9</v>
      </c>
      <c r="S4" s="52"/>
      <c r="T4" s="53"/>
      <c r="U4" s="51" t="s">
        <v>16</v>
      </c>
      <c r="V4" s="52"/>
      <c r="W4" s="53"/>
      <c r="X4" s="51" t="s">
        <v>17</v>
      </c>
      <c r="Y4" s="52"/>
      <c r="Z4" s="53"/>
      <c r="AA4" s="51" t="s">
        <v>18</v>
      </c>
      <c r="AB4" s="52"/>
      <c r="AC4" s="53"/>
      <c r="AD4" s="51" t="s">
        <v>21</v>
      </c>
      <c r="AE4" s="52"/>
      <c r="AF4" s="53"/>
      <c r="AG4" s="51" t="s">
        <v>22</v>
      </c>
      <c r="AH4" s="52"/>
      <c r="AI4" s="52"/>
      <c r="AJ4" s="52"/>
      <c r="AK4" s="53"/>
      <c r="AL4" s="66"/>
      <c r="AM4" s="51" t="s">
        <v>10</v>
      </c>
      <c r="AN4" s="52"/>
      <c r="AO4" s="53"/>
      <c r="AP4" s="51" t="s">
        <v>6</v>
      </c>
      <c r="AQ4" s="52"/>
      <c r="AR4" s="53"/>
      <c r="AS4" s="51" t="s">
        <v>7</v>
      </c>
      <c r="AT4" s="52"/>
      <c r="AU4" s="53"/>
      <c r="AV4" s="51" t="s">
        <v>8</v>
      </c>
      <c r="AW4" s="52"/>
      <c r="AX4" s="53"/>
      <c r="AY4" s="51" t="s">
        <v>9</v>
      </c>
      <c r="AZ4" s="52"/>
      <c r="BA4" s="53"/>
      <c r="BB4" s="51" t="s">
        <v>16</v>
      </c>
      <c r="BC4" s="52"/>
      <c r="BD4" s="53"/>
      <c r="BE4" s="51" t="s">
        <v>17</v>
      </c>
      <c r="BF4" s="52"/>
      <c r="BG4" s="53"/>
      <c r="BH4" s="51" t="s">
        <v>18</v>
      </c>
      <c r="BI4" s="52"/>
      <c r="BJ4" s="53"/>
      <c r="BK4" s="51" t="s">
        <v>21</v>
      </c>
      <c r="BL4" s="52"/>
      <c r="BM4" s="53"/>
      <c r="BN4" s="51" t="s">
        <v>23</v>
      </c>
      <c r="BO4" s="52"/>
      <c r="BP4" s="52"/>
      <c r="BQ4" s="52"/>
      <c r="BR4" s="53"/>
      <c r="BS4" s="66"/>
    </row>
    <row r="5" spans="1:75" ht="15" customHeight="1" x14ac:dyDescent="0.25">
      <c r="A5" s="60"/>
      <c r="B5" s="63"/>
      <c r="C5" s="54"/>
      <c r="D5" s="55"/>
      <c r="E5" s="56"/>
      <c r="F5" s="54"/>
      <c r="G5" s="55"/>
      <c r="H5" s="56"/>
      <c r="I5" s="54"/>
      <c r="J5" s="55"/>
      <c r="K5" s="56"/>
      <c r="L5" s="54"/>
      <c r="M5" s="55"/>
      <c r="N5" s="56"/>
      <c r="O5" s="54"/>
      <c r="P5" s="55"/>
      <c r="Q5" s="56"/>
      <c r="R5" s="54"/>
      <c r="S5" s="55"/>
      <c r="T5" s="56"/>
      <c r="U5" s="54"/>
      <c r="V5" s="55"/>
      <c r="W5" s="56"/>
      <c r="X5" s="54"/>
      <c r="Y5" s="55"/>
      <c r="Z5" s="56"/>
      <c r="AA5" s="54"/>
      <c r="AB5" s="55"/>
      <c r="AC5" s="56"/>
      <c r="AD5" s="54"/>
      <c r="AE5" s="55"/>
      <c r="AF5" s="56"/>
      <c r="AG5" s="29" t="s">
        <v>11</v>
      </c>
      <c r="AH5" s="57" t="s">
        <v>940</v>
      </c>
      <c r="AI5" s="57"/>
      <c r="AJ5" s="57"/>
      <c r="AK5" s="58"/>
      <c r="AL5" s="66"/>
      <c r="AM5" s="54"/>
      <c r="AN5" s="55"/>
      <c r="AO5" s="56"/>
      <c r="AP5" s="54"/>
      <c r="AQ5" s="55"/>
      <c r="AR5" s="56"/>
      <c r="AS5" s="54"/>
      <c r="AT5" s="55"/>
      <c r="AU5" s="56"/>
      <c r="AV5" s="54"/>
      <c r="AW5" s="55"/>
      <c r="AX5" s="56"/>
      <c r="AY5" s="54"/>
      <c r="AZ5" s="55"/>
      <c r="BA5" s="56"/>
      <c r="BB5" s="54"/>
      <c r="BC5" s="55"/>
      <c r="BD5" s="56"/>
      <c r="BE5" s="54"/>
      <c r="BF5" s="55"/>
      <c r="BG5" s="56"/>
      <c r="BH5" s="54"/>
      <c r="BI5" s="55"/>
      <c r="BJ5" s="56"/>
      <c r="BK5" s="54"/>
      <c r="BL5" s="55"/>
      <c r="BM5" s="56"/>
      <c r="BN5" s="29" t="s">
        <v>11</v>
      </c>
      <c r="BO5" s="57" t="s">
        <v>940</v>
      </c>
      <c r="BP5" s="57"/>
      <c r="BQ5" s="57"/>
      <c r="BR5" s="58"/>
      <c r="BS5" s="66"/>
    </row>
    <row r="6" spans="1:75" ht="36.75" customHeight="1" x14ac:dyDescent="0.25">
      <c r="A6" s="60"/>
      <c r="B6" s="63"/>
      <c r="C6" s="68" t="s">
        <v>11</v>
      </c>
      <c r="D6" s="57" t="s">
        <v>12</v>
      </c>
      <c r="E6" s="58"/>
      <c r="F6" s="68" t="s">
        <v>11</v>
      </c>
      <c r="G6" s="57" t="s">
        <v>12</v>
      </c>
      <c r="H6" s="58"/>
      <c r="I6" s="49" t="s">
        <v>11</v>
      </c>
      <c r="J6" s="57" t="s">
        <v>12</v>
      </c>
      <c r="K6" s="58"/>
      <c r="L6" s="49" t="s">
        <v>11</v>
      </c>
      <c r="M6" s="57" t="s">
        <v>12</v>
      </c>
      <c r="N6" s="58"/>
      <c r="O6" s="49" t="s">
        <v>11</v>
      </c>
      <c r="P6" s="57" t="s">
        <v>12</v>
      </c>
      <c r="Q6" s="58"/>
      <c r="R6" s="49" t="s">
        <v>11</v>
      </c>
      <c r="S6" s="57" t="s">
        <v>12</v>
      </c>
      <c r="T6" s="58"/>
      <c r="U6" s="49" t="s">
        <v>11</v>
      </c>
      <c r="V6" s="57" t="s">
        <v>12</v>
      </c>
      <c r="W6" s="58"/>
      <c r="X6" s="49" t="s">
        <v>11</v>
      </c>
      <c r="Y6" s="57" t="s">
        <v>12</v>
      </c>
      <c r="Z6" s="58"/>
      <c r="AA6" s="49" t="s">
        <v>11</v>
      </c>
      <c r="AB6" s="57" t="s">
        <v>12</v>
      </c>
      <c r="AC6" s="58"/>
      <c r="AD6" s="49" t="s">
        <v>11</v>
      </c>
      <c r="AE6" s="57" t="s">
        <v>12</v>
      </c>
      <c r="AF6" s="58"/>
      <c r="AG6" s="72" t="s">
        <v>11</v>
      </c>
      <c r="AH6" s="70" t="s">
        <v>20</v>
      </c>
      <c r="AI6" s="71"/>
      <c r="AJ6" s="57" t="s">
        <v>13</v>
      </c>
      <c r="AK6" s="58"/>
      <c r="AL6" s="66"/>
      <c r="AM6" s="49" t="s">
        <v>11</v>
      </c>
      <c r="AN6" s="57" t="s">
        <v>12</v>
      </c>
      <c r="AO6" s="58"/>
      <c r="AP6" s="49" t="s">
        <v>11</v>
      </c>
      <c r="AQ6" s="57" t="s">
        <v>12</v>
      </c>
      <c r="AR6" s="58"/>
      <c r="AS6" s="49" t="s">
        <v>11</v>
      </c>
      <c r="AT6" s="57" t="s">
        <v>12</v>
      </c>
      <c r="AU6" s="58"/>
      <c r="AV6" s="49" t="s">
        <v>11</v>
      </c>
      <c r="AW6" s="57" t="s">
        <v>12</v>
      </c>
      <c r="AX6" s="58"/>
      <c r="AY6" s="49" t="s">
        <v>11</v>
      </c>
      <c r="AZ6" s="57" t="s">
        <v>12</v>
      </c>
      <c r="BA6" s="58"/>
      <c r="BB6" s="49" t="s">
        <v>11</v>
      </c>
      <c r="BC6" s="57" t="s">
        <v>12</v>
      </c>
      <c r="BD6" s="58"/>
      <c r="BE6" s="49" t="s">
        <v>11</v>
      </c>
      <c r="BF6" s="57" t="s">
        <v>12</v>
      </c>
      <c r="BG6" s="58"/>
      <c r="BH6" s="49" t="s">
        <v>11</v>
      </c>
      <c r="BI6" s="57" t="s">
        <v>12</v>
      </c>
      <c r="BJ6" s="58"/>
      <c r="BK6" s="49" t="s">
        <v>11</v>
      </c>
      <c r="BL6" s="57" t="s">
        <v>12</v>
      </c>
      <c r="BM6" s="58"/>
      <c r="BN6" s="49" t="s">
        <v>11</v>
      </c>
      <c r="BO6" s="74" t="s">
        <v>20</v>
      </c>
      <c r="BP6" s="74"/>
      <c r="BQ6" s="57" t="s">
        <v>13</v>
      </c>
      <c r="BR6" s="58"/>
      <c r="BS6" s="66"/>
    </row>
    <row r="7" spans="1:75" ht="29.25" customHeight="1" thickBot="1" x14ac:dyDescent="0.3">
      <c r="A7" s="61"/>
      <c r="B7" s="64"/>
      <c r="C7" s="69"/>
      <c r="D7" s="5" t="s">
        <v>14</v>
      </c>
      <c r="E7" s="6" t="str">
        <f xml:space="preserve"> CONCATENATE("у % до графи ", C8)</f>
        <v>у % до графи 3</v>
      </c>
      <c r="F7" s="69"/>
      <c r="G7" s="5" t="s">
        <v>14</v>
      </c>
      <c r="H7" s="6" t="str">
        <f xml:space="preserve"> CONCATENATE("у % до графи ", F8)</f>
        <v>у % до графи 6</v>
      </c>
      <c r="I7" s="50"/>
      <c r="J7" s="7" t="s">
        <v>14</v>
      </c>
      <c r="K7" s="6" t="str">
        <f xml:space="preserve"> CONCATENATE("у % до графи ", I8)</f>
        <v>у % до графи 9</v>
      </c>
      <c r="L7" s="50"/>
      <c r="M7" s="7" t="s">
        <v>14</v>
      </c>
      <c r="N7" s="6" t="str">
        <f xml:space="preserve"> CONCATENATE("у % до графи ", L8)</f>
        <v>у % до графи 12</v>
      </c>
      <c r="O7" s="50"/>
      <c r="P7" s="7" t="s">
        <v>14</v>
      </c>
      <c r="Q7" s="6" t="str">
        <f xml:space="preserve"> CONCATENATE("у % до графи ", O8)</f>
        <v>у % до графи 15</v>
      </c>
      <c r="R7" s="50"/>
      <c r="S7" s="7" t="s">
        <v>14</v>
      </c>
      <c r="T7" s="6" t="str">
        <f xml:space="preserve"> CONCATENATE("у % до графи ", R8)</f>
        <v>у % до графи 18</v>
      </c>
      <c r="U7" s="50"/>
      <c r="V7" s="7" t="s">
        <v>14</v>
      </c>
      <c r="W7" s="6" t="str">
        <f xml:space="preserve"> CONCATENATE("у % до графи ", U8)</f>
        <v>у % до графи 21</v>
      </c>
      <c r="X7" s="50"/>
      <c r="Y7" s="7" t="s">
        <v>14</v>
      </c>
      <c r="Z7" s="6" t="str">
        <f xml:space="preserve"> CONCATENATE("у % до графи ", X8)</f>
        <v>у % до графи 24</v>
      </c>
      <c r="AA7" s="50"/>
      <c r="AB7" s="7" t="s">
        <v>14</v>
      </c>
      <c r="AC7" s="6" t="str">
        <f xml:space="preserve"> CONCATENATE("у % до графи ", AA8)</f>
        <v>у % до графи 27</v>
      </c>
      <c r="AD7" s="50"/>
      <c r="AE7" s="7" t="s">
        <v>14</v>
      </c>
      <c r="AF7" s="6" t="str">
        <f xml:space="preserve"> CONCATENATE("у % до графи ", AD8)</f>
        <v>у % до графи 30</v>
      </c>
      <c r="AG7" s="73"/>
      <c r="AH7" s="7" t="s">
        <v>14</v>
      </c>
      <c r="AI7" s="6" t="str">
        <f xml:space="preserve"> CONCATENATE("у % до графи ", AG8)</f>
        <v>у % до графи 33</v>
      </c>
      <c r="AJ7" s="19" t="s">
        <v>14</v>
      </c>
      <c r="AK7" s="6" t="str">
        <f xml:space="preserve"> CONCATENATE("у % до графи ", AG8)</f>
        <v>у % до графи 33</v>
      </c>
      <c r="AL7" s="67"/>
      <c r="AM7" s="50"/>
      <c r="AN7" s="7" t="s">
        <v>14</v>
      </c>
      <c r="AO7" s="6" t="str">
        <f xml:space="preserve"> CONCATENATE("у % до графи ", AM8)</f>
        <v>у % до графи 39</v>
      </c>
      <c r="AP7" s="50"/>
      <c r="AQ7" s="7" t="s">
        <v>14</v>
      </c>
      <c r="AR7" s="6" t="str">
        <f xml:space="preserve"> CONCATENATE("у % до графи ", AP8)</f>
        <v>у % до графи 42</v>
      </c>
      <c r="AS7" s="50"/>
      <c r="AT7" s="7" t="s">
        <v>14</v>
      </c>
      <c r="AU7" s="6" t="str">
        <f xml:space="preserve"> CONCATENATE("у % до графи ", AS8)</f>
        <v>у % до графи 45</v>
      </c>
      <c r="AV7" s="50"/>
      <c r="AW7" s="7" t="s">
        <v>14</v>
      </c>
      <c r="AX7" s="6" t="str">
        <f xml:space="preserve"> CONCATENATE("у % до графи ", AV8)</f>
        <v>у % до графи 48</v>
      </c>
      <c r="AY7" s="50"/>
      <c r="AZ7" s="7" t="s">
        <v>14</v>
      </c>
      <c r="BA7" s="6" t="str">
        <f xml:space="preserve"> CONCATENATE("у % до графи ", AY8)</f>
        <v>у % до графи 51</v>
      </c>
      <c r="BB7" s="50"/>
      <c r="BC7" s="7" t="s">
        <v>14</v>
      </c>
      <c r="BD7" s="6" t="str">
        <f xml:space="preserve"> CONCATENATE("у % до графи ", BB8)</f>
        <v>у % до графи 54</v>
      </c>
      <c r="BE7" s="50"/>
      <c r="BF7" s="7" t="s">
        <v>14</v>
      </c>
      <c r="BG7" s="6" t="str">
        <f xml:space="preserve"> CONCATENATE("у % до графи ", BE8)</f>
        <v>у % до графи 57</v>
      </c>
      <c r="BH7" s="50"/>
      <c r="BI7" s="7" t="s">
        <v>14</v>
      </c>
      <c r="BJ7" s="6" t="str">
        <f xml:space="preserve"> CONCATENATE("у % до графи ", BH8)</f>
        <v>у % до графи 60</v>
      </c>
      <c r="BK7" s="50"/>
      <c r="BL7" s="7" t="s">
        <v>14</v>
      </c>
      <c r="BM7" s="6" t="str">
        <f xml:space="preserve"> CONCATENATE("у % до графи ", BK8)</f>
        <v>у % до графи 63</v>
      </c>
      <c r="BN7" s="50"/>
      <c r="BO7" s="7" t="s">
        <v>14</v>
      </c>
      <c r="BP7" s="7" t="str">
        <f xml:space="preserve"> CONCATENATE("у % до графи ", BN8)</f>
        <v>у % до графи 66</v>
      </c>
      <c r="BQ7" s="19" t="s">
        <v>14</v>
      </c>
      <c r="BR7" s="6" t="str">
        <f xml:space="preserve"> CONCATENATE("у % до графи ", BN8)</f>
        <v>у % до графи 66</v>
      </c>
      <c r="BS7" s="67"/>
    </row>
    <row r="8" spans="1:75" ht="13.5" customHeight="1" thickBot="1" x14ac:dyDescent="0.3">
      <c r="A8" s="9">
        <v>1</v>
      </c>
      <c r="B8" s="10">
        <f>A8+1</f>
        <v>2</v>
      </c>
      <c r="C8" s="10">
        <f t="shared" ref="C8:BM8" si="0">B8+1</f>
        <v>3</v>
      </c>
      <c r="D8" s="10">
        <f t="shared" si="0"/>
        <v>4</v>
      </c>
      <c r="E8" s="10">
        <f t="shared" si="0"/>
        <v>5</v>
      </c>
      <c r="F8" s="10">
        <f t="shared" si="0"/>
        <v>6</v>
      </c>
      <c r="G8" s="10">
        <f t="shared" si="0"/>
        <v>7</v>
      </c>
      <c r="H8" s="10">
        <f t="shared" si="0"/>
        <v>8</v>
      </c>
      <c r="I8" s="10">
        <f t="shared" si="0"/>
        <v>9</v>
      </c>
      <c r="J8" s="10">
        <f t="shared" si="0"/>
        <v>10</v>
      </c>
      <c r="K8" s="10">
        <f t="shared" si="0"/>
        <v>11</v>
      </c>
      <c r="L8" s="10">
        <f t="shared" si="0"/>
        <v>12</v>
      </c>
      <c r="M8" s="10">
        <f t="shared" si="0"/>
        <v>13</v>
      </c>
      <c r="N8" s="10">
        <f t="shared" si="0"/>
        <v>14</v>
      </c>
      <c r="O8" s="10">
        <f t="shared" si="0"/>
        <v>15</v>
      </c>
      <c r="P8" s="10">
        <f t="shared" si="0"/>
        <v>16</v>
      </c>
      <c r="Q8" s="10">
        <f t="shared" si="0"/>
        <v>17</v>
      </c>
      <c r="R8" s="10">
        <f t="shared" si="0"/>
        <v>18</v>
      </c>
      <c r="S8" s="10">
        <f t="shared" si="0"/>
        <v>19</v>
      </c>
      <c r="T8" s="10">
        <f t="shared" si="0"/>
        <v>20</v>
      </c>
      <c r="U8" s="10">
        <f t="shared" si="0"/>
        <v>21</v>
      </c>
      <c r="V8" s="10">
        <f t="shared" si="0"/>
        <v>22</v>
      </c>
      <c r="W8" s="10">
        <f t="shared" si="0"/>
        <v>23</v>
      </c>
      <c r="X8" s="10">
        <f t="shared" si="0"/>
        <v>24</v>
      </c>
      <c r="Y8" s="10">
        <f t="shared" si="0"/>
        <v>25</v>
      </c>
      <c r="Z8" s="10">
        <f t="shared" si="0"/>
        <v>26</v>
      </c>
      <c r="AA8" s="10">
        <f t="shared" si="0"/>
        <v>27</v>
      </c>
      <c r="AB8" s="10">
        <f t="shared" si="0"/>
        <v>28</v>
      </c>
      <c r="AC8" s="10">
        <f t="shared" si="0"/>
        <v>29</v>
      </c>
      <c r="AD8" s="10">
        <f t="shared" si="0"/>
        <v>30</v>
      </c>
      <c r="AE8" s="10">
        <f t="shared" si="0"/>
        <v>31</v>
      </c>
      <c r="AF8" s="10">
        <f t="shared" si="0"/>
        <v>32</v>
      </c>
      <c r="AG8" s="10">
        <f>AF8+1</f>
        <v>33</v>
      </c>
      <c r="AH8" s="10">
        <f t="shared" ref="AH8:AK8" si="1">AG8+1</f>
        <v>34</v>
      </c>
      <c r="AI8" s="10">
        <f t="shared" si="1"/>
        <v>35</v>
      </c>
      <c r="AJ8" s="10">
        <f t="shared" si="1"/>
        <v>36</v>
      </c>
      <c r="AK8" s="10">
        <f t="shared" si="1"/>
        <v>37</v>
      </c>
      <c r="AL8" s="10">
        <f t="shared" si="0"/>
        <v>38</v>
      </c>
      <c r="AM8" s="10">
        <f t="shared" si="0"/>
        <v>39</v>
      </c>
      <c r="AN8" s="10">
        <f t="shared" si="0"/>
        <v>40</v>
      </c>
      <c r="AO8" s="10">
        <f t="shared" si="0"/>
        <v>41</v>
      </c>
      <c r="AP8" s="10">
        <f t="shared" si="0"/>
        <v>42</v>
      </c>
      <c r="AQ8" s="10">
        <f t="shared" si="0"/>
        <v>43</v>
      </c>
      <c r="AR8" s="10">
        <f t="shared" si="0"/>
        <v>44</v>
      </c>
      <c r="AS8" s="10">
        <f t="shared" si="0"/>
        <v>45</v>
      </c>
      <c r="AT8" s="10">
        <f t="shared" si="0"/>
        <v>46</v>
      </c>
      <c r="AU8" s="10">
        <f t="shared" si="0"/>
        <v>47</v>
      </c>
      <c r="AV8" s="10">
        <f t="shared" si="0"/>
        <v>48</v>
      </c>
      <c r="AW8" s="10">
        <f t="shared" si="0"/>
        <v>49</v>
      </c>
      <c r="AX8" s="10">
        <f t="shared" si="0"/>
        <v>50</v>
      </c>
      <c r="AY8" s="10">
        <f t="shared" si="0"/>
        <v>51</v>
      </c>
      <c r="AZ8" s="10">
        <f t="shared" si="0"/>
        <v>52</v>
      </c>
      <c r="BA8" s="10">
        <f t="shared" si="0"/>
        <v>53</v>
      </c>
      <c r="BB8" s="10">
        <f t="shared" si="0"/>
        <v>54</v>
      </c>
      <c r="BC8" s="10">
        <f t="shared" si="0"/>
        <v>55</v>
      </c>
      <c r="BD8" s="10">
        <f t="shared" si="0"/>
        <v>56</v>
      </c>
      <c r="BE8" s="10">
        <f t="shared" si="0"/>
        <v>57</v>
      </c>
      <c r="BF8" s="10">
        <f t="shared" si="0"/>
        <v>58</v>
      </c>
      <c r="BG8" s="10">
        <f t="shared" si="0"/>
        <v>59</v>
      </c>
      <c r="BH8" s="10">
        <f t="shared" si="0"/>
        <v>60</v>
      </c>
      <c r="BI8" s="10">
        <f t="shared" si="0"/>
        <v>61</v>
      </c>
      <c r="BJ8" s="10">
        <f t="shared" si="0"/>
        <v>62</v>
      </c>
      <c r="BK8" s="10">
        <f t="shared" si="0"/>
        <v>63</v>
      </c>
      <c r="BL8" s="10">
        <f t="shared" si="0"/>
        <v>64</v>
      </c>
      <c r="BM8" s="10">
        <f t="shared" si="0"/>
        <v>65</v>
      </c>
      <c r="BN8" s="10">
        <f>BM8+1</f>
        <v>66</v>
      </c>
      <c r="BO8" s="10">
        <f t="shared" ref="BO8:BS8" si="2">BN8+1</f>
        <v>67</v>
      </c>
      <c r="BP8" s="10">
        <f t="shared" si="2"/>
        <v>68</v>
      </c>
      <c r="BQ8" s="10">
        <f t="shared" si="2"/>
        <v>69</v>
      </c>
      <c r="BR8" s="18">
        <f t="shared" si="2"/>
        <v>70</v>
      </c>
      <c r="BS8" s="18">
        <f t="shared" si="2"/>
        <v>71</v>
      </c>
      <c r="BT8" s="8"/>
      <c r="BU8" s="8"/>
      <c r="BV8" s="8"/>
      <c r="BW8" s="8"/>
    </row>
    <row r="9" spans="1:75" ht="16.5" customHeight="1" thickBot="1" x14ac:dyDescent="0.3">
      <c r="A9" s="11" t="s">
        <v>15</v>
      </c>
      <c r="B9" s="12">
        <f>C9+F9+I9+L9+O9+R9+U9+X9+AA9+AD9+AG9</f>
        <v>0</v>
      </c>
      <c r="C9" s="12"/>
      <c r="D9" s="12"/>
      <c r="E9" s="13">
        <f>IF(C9&lt;&gt;0,D9/C9,0)</f>
        <v>0</v>
      </c>
      <c r="F9" s="12"/>
      <c r="G9" s="12"/>
      <c r="H9" s="13">
        <f>IF(F9&lt;&gt;0,G9/F9,0)</f>
        <v>0</v>
      </c>
      <c r="I9" s="12"/>
      <c r="J9" s="12"/>
      <c r="K9" s="13">
        <f>IF(I9&lt;&gt;0,J9/I9,0)</f>
        <v>0</v>
      </c>
      <c r="L9" s="12"/>
      <c r="M9" s="12"/>
      <c r="N9" s="13">
        <f>IF(L9&lt;&gt;0,M9/L9,0)</f>
        <v>0</v>
      </c>
      <c r="O9" s="12"/>
      <c r="P9" s="12"/>
      <c r="Q9" s="13">
        <f>IF(O9&lt;&gt;0,P9/O9,0)</f>
        <v>0</v>
      </c>
      <c r="R9" s="12"/>
      <c r="S9" s="12"/>
      <c r="T9" s="13">
        <f>IF(R9&lt;&gt;0,S9/R9,0)</f>
        <v>0</v>
      </c>
      <c r="U9" s="12"/>
      <c r="V9" s="12"/>
      <c r="W9" s="13">
        <f>IF(U9&lt;&gt;0,V9/U9,0)</f>
        <v>0</v>
      </c>
      <c r="X9" s="12"/>
      <c r="Y9" s="12"/>
      <c r="Z9" s="13">
        <f>IF(X9&lt;&gt;0,Y9/X9,0)</f>
        <v>0</v>
      </c>
      <c r="AA9" s="12"/>
      <c r="AB9" s="12"/>
      <c r="AC9" s="13">
        <f>IF(AA9&lt;&gt;0,AB9/AA9,0)</f>
        <v>0</v>
      </c>
      <c r="AD9" s="12"/>
      <c r="AE9" s="12"/>
      <c r="AF9" s="13">
        <f>IF(AD9&lt;&gt;0,AE9/AD9,0)</f>
        <v>0</v>
      </c>
      <c r="AG9" s="12"/>
      <c r="AH9" s="12"/>
      <c r="AI9" s="13">
        <f>IF(AG9&lt;&gt;0,AH9/AG9,0)</f>
        <v>0</v>
      </c>
      <c r="AJ9" s="12"/>
      <c r="AK9" s="13">
        <f>IF(AG9&lt;&gt;0,AJ9/AG9,0)</f>
        <v>0</v>
      </c>
      <c r="AL9" s="12">
        <f>AM9+AP9+AS9+AV9+AY9+BB9+BE9+BH9+BK9+BN9</f>
        <v>0</v>
      </c>
      <c r="AM9" s="12"/>
      <c r="AN9" s="12"/>
      <c r="AO9" s="13">
        <f>IF(AM9&lt;&gt;0,AN9/AM9,0)</f>
        <v>0</v>
      </c>
      <c r="AP9" s="12"/>
      <c r="AQ9" s="12"/>
      <c r="AR9" s="13">
        <f>IF(AP9&lt;&gt;0,AQ9/AP9,0)</f>
        <v>0</v>
      </c>
      <c r="AS9" s="12"/>
      <c r="AT9" s="12"/>
      <c r="AU9" s="13">
        <f>IF(AS9&lt;&gt;0,AT9/AS9,0)</f>
        <v>0</v>
      </c>
      <c r="AV9" s="12"/>
      <c r="AW9" s="12"/>
      <c r="AX9" s="13">
        <f>IF(AV9&lt;&gt;0,AW9/AV9,0)</f>
        <v>0</v>
      </c>
      <c r="AY9" s="12"/>
      <c r="AZ9" s="12"/>
      <c r="BA9" s="13">
        <f>IF(AY9&lt;&gt;0,AZ9/AY9,0)</f>
        <v>0</v>
      </c>
      <c r="BB9" s="12"/>
      <c r="BC9" s="12"/>
      <c r="BD9" s="13">
        <f>IF(BB9&lt;&gt;0,BC9/BB9,0)</f>
        <v>0</v>
      </c>
      <c r="BE9" s="12"/>
      <c r="BF9" s="12"/>
      <c r="BG9" s="13">
        <f>IF(BE9&lt;&gt;0,BF9/BE9,0)</f>
        <v>0</v>
      </c>
      <c r="BH9" s="12"/>
      <c r="BI9" s="12"/>
      <c r="BJ9" s="13">
        <f>IF(BH9&lt;&gt;0,BI9/BH9,0)</f>
        <v>0</v>
      </c>
      <c r="BK9" s="12"/>
      <c r="BL9" s="12"/>
      <c r="BM9" s="13">
        <f>IF(BK9&lt;&gt;0,BL9/BK9,0)</f>
        <v>0</v>
      </c>
      <c r="BN9" s="12"/>
      <c r="BO9" s="12"/>
      <c r="BP9" s="13">
        <f>IF(BN9&lt;&gt;0,BO9/BN9,0)</f>
        <v>0</v>
      </c>
      <c r="BQ9" s="12"/>
      <c r="BR9" s="14">
        <f>IF(BN9&lt;&gt;0,BQ9/BN9,0)</f>
        <v>0</v>
      </c>
      <c r="BS9" s="21"/>
      <c r="BT9" s="15"/>
      <c r="BU9" s="15"/>
      <c r="BV9" s="15"/>
      <c r="BW9" s="15"/>
    </row>
  </sheetData>
  <autoFilter ref="A8:BS8"/>
  <mergeCells count="74">
    <mergeCell ref="BO6:BP6"/>
    <mergeCell ref="BQ6:BR6"/>
    <mergeCell ref="BF6:BG6"/>
    <mergeCell ref="BH6:BH7"/>
    <mergeCell ref="BI6:BJ6"/>
    <mergeCell ref="BK6:BK7"/>
    <mergeCell ref="BL6:BM6"/>
    <mergeCell ref="BN6:BN7"/>
    <mergeCell ref="BE6:BE7"/>
    <mergeCell ref="AN6:AO6"/>
    <mergeCell ref="AP6:AP7"/>
    <mergeCell ref="AQ6:AR6"/>
    <mergeCell ref="AS6:AS7"/>
    <mergeCell ref="AT6:AU6"/>
    <mergeCell ref="AV6:AV7"/>
    <mergeCell ref="AW6:AX6"/>
    <mergeCell ref="AY6:AY7"/>
    <mergeCell ref="AZ6:BA6"/>
    <mergeCell ref="BB6:BB7"/>
    <mergeCell ref="BC6:BD6"/>
    <mergeCell ref="AM6:AM7"/>
    <mergeCell ref="U6:U7"/>
    <mergeCell ref="V6:W6"/>
    <mergeCell ref="X6:X7"/>
    <mergeCell ref="Y6:Z6"/>
    <mergeCell ref="AA6:AA7"/>
    <mergeCell ref="AB6:AC6"/>
    <mergeCell ref="AD6:AD7"/>
    <mergeCell ref="AE6:AF6"/>
    <mergeCell ref="AG6:AG7"/>
    <mergeCell ref="AH6:AI6"/>
    <mergeCell ref="AJ6:AK6"/>
    <mergeCell ref="S6:T6"/>
    <mergeCell ref="C6:C7"/>
    <mergeCell ref="D6:E6"/>
    <mergeCell ref="F6:F7"/>
    <mergeCell ref="G6:H6"/>
    <mergeCell ref="I6:I7"/>
    <mergeCell ref="J6:K6"/>
    <mergeCell ref="L6:L7"/>
    <mergeCell ref="M6:N6"/>
    <mergeCell ref="O6:O7"/>
    <mergeCell ref="P6:Q6"/>
    <mergeCell ref="R6:R7"/>
    <mergeCell ref="BN4:BR4"/>
    <mergeCell ref="BO5:BR5"/>
    <mergeCell ref="AD4:AF5"/>
    <mergeCell ref="AG4:AK4"/>
    <mergeCell ref="AM4:AO5"/>
    <mergeCell ref="AP4:AR5"/>
    <mergeCell ref="AS4:AU5"/>
    <mergeCell ref="AV4:AX5"/>
    <mergeCell ref="AH5:AK5"/>
    <mergeCell ref="AY4:BA5"/>
    <mergeCell ref="BB4:BD5"/>
    <mergeCell ref="BE4:BG5"/>
    <mergeCell ref="BH4:BJ5"/>
    <mergeCell ref="BK4:BM5"/>
    <mergeCell ref="AA4:AC5"/>
    <mergeCell ref="A1:BW1"/>
    <mergeCell ref="A3:A7"/>
    <mergeCell ref="B3:B7"/>
    <mergeCell ref="C3:AK3"/>
    <mergeCell ref="AL3:AL7"/>
    <mergeCell ref="AM3:BR3"/>
    <mergeCell ref="BS3:BS7"/>
    <mergeCell ref="C4:E5"/>
    <mergeCell ref="F4:H5"/>
    <mergeCell ref="I4:K5"/>
    <mergeCell ref="L4:N5"/>
    <mergeCell ref="O4:Q5"/>
    <mergeCell ref="R4:T5"/>
    <mergeCell ref="U4:W5"/>
    <mergeCell ref="X4:Z5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W9"/>
  <sheetViews>
    <sheetView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2" sqref="A2"/>
    </sheetView>
  </sheetViews>
  <sheetFormatPr defaultRowHeight="15" x14ac:dyDescent="0.25"/>
  <cols>
    <col min="1" max="1" width="26.5703125" bestFit="1" customWidth="1"/>
    <col min="2" max="4" width="16.42578125" customWidth="1"/>
    <col min="5" max="5" width="18.140625" customWidth="1"/>
    <col min="6" max="6" width="16.28515625" customWidth="1"/>
    <col min="7" max="7" width="16.5703125" customWidth="1"/>
    <col min="8" max="8" width="18.140625" customWidth="1"/>
    <col min="9" max="9" width="15.5703125" customWidth="1"/>
    <col min="10" max="10" width="16" customWidth="1"/>
    <col min="11" max="11" width="18.140625" customWidth="1"/>
    <col min="12" max="12" width="16.140625" customWidth="1"/>
    <col min="13" max="13" width="16.7109375" customWidth="1"/>
    <col min="14" max="14" width="18.140625" customWidth="1"/>
    <col min="15" max="15" width="16.5703125" customWidth="1"/>
    <col min="16" max="16" width="16.42578125" customWidth="1"/>
    <col min="17" max="17" width="18.28515625" customWidth="1"/>
    <col min="18" max="19" width="16.42578125" customWidth="1"/>
    <col min="20" max="20" width="17.85546875" customWidth="1"/>
    <col min="21" max="22" width="16.42578125" customWidth="1"/>
    <col min="23" max="23" width="17.85546875" customWidth="1"/>
    <col min="24" max="25" width="16.42578125" customWidth="1"/>
    <col min="26" max="26" width="17.85546875" customWidth="1"/>
    <col min="27" max="28" width="16.42578125" customWidth="1"/>
    <col min="29" max="29" width="17.85546875" customWidth="1"/>
    <col min="30" max="31" width="16.42578125" customWidth="1"/>
    <col min="32" max="32" width="17.85546875" customWidth="1"/>
    <col min="33" max="34" width="16.42578125" customWidth="1"/>
    <col min="35" max="35" width="17.85546875" customWidth="1"/>
    <col min="36" max="36" width="16.140625" customWidth="1"/>
    <col min="37" max="37" width="18.140625" customWidth="1"/>
    <col min="38" max="38" width="16.140625" customWidth="1"/>
    <col min="39" max="40" width="17.85546875" customWidth="1"/>
    <col min="41" max="41" width="19.42578125" customWidth="1"/>
    <col min="42" max="43" width="17.85546875" customWidth="1"/>
    <col min="44" max="44" width="19.28515625" customWidth="1"/>
    <col min="45" max="45" width="18" customWidth="1"/>
    <col min="46" max="46" width="17.85546875" customWidth="1"/>
    <col min="47" max="47" width="18.5703125" customWidth="1"/>
    <col min="48" max="48" width="17.42578125" customWidth="1"/>
    <col min="49" max="49" width="17.85546875" customWidth="1"/>
    <col min="50" max="50" width="19.140625" customWidth="1"/>
    <col min="51" max="51" width="18.140625" customWidth="1"/>
    <col min="52" max="52" width="17.85546875" customWidth="1"/>
    <col min="53" max="53" width="19.5703125" customWidth="1"/>
    <col min="54" max="54" width="18.140625" customWidth="1"/>
    <col min="55" max="55" width="17.85546875" customWidth="1"/>
    <col min="56" max="56" width="19.5703125" customWidth="1"/>
    <col min="57" max="57" width="18.140625" customWidth="1"/>
    <col min="58" max="58" width="17.85546875" customWidth="1"/>
    <col min="59" max="59" width="19.5703125" customWidth="1"/>
    <col min="60" max="60" width="18.140625" customWidth="1"/>
    <col min="61" max="61" width="17.85546875" customWidth="1"/>
    <col min="62" max="62" width="19.5703125" customWidth="1"/>
    <col min="63" max="63" width="18.140625" customWidth="1"/>
    <col min="64" max="64" width="17.85546875" customWidth="1"/>
    <col min="65" max="65" width="19.5703125" customWidth="1"/>
    <col min="66" max="66" width="18.140625" customWidth="1"/>
    <col min="67" max="67" width="17.85546875" customWidth="1"/>
    <col min="68" max="68" width="17" customWidth="1"/>
    <col min="69" max="69" width="18.85546875" customWidth="1"/>
    <col min="70" max="70" width="20.140625" customWidth="1"/>
    <col min="71" max="71" width="17.85546875" customWidth="1"/>
    <col min="72" max="72" width="18" customWidth="1"/>
    <col min="73" max="73" width="19.42578125" customWidth="1"/>
    <col min="74" max="74" width="18.85546875" customWidth="1"/>
    <col min="75" max="75" width="20.140625" customWidth="1"/>
  </cols>
  <sheetData>
    <row r="1" spans="1:75" ht="18.75" customHeight="1" x14ac:dyDescent="0.25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</row>
    <row r="2" spans="1:75" ht="16.5" customHeight="1" thickBot="1" x14ac:dyDescent="0.3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1:75" ht="16.5" customHeight="1" thickBot="1" x14ac:dyDescent="0.3">
      <c r="A3" s="59" t="s">
        <v>0</v>
      </c>
      <c r="B3" s="62" t="s">
        <v>1</v>
      </c>
      <c r="C3" s="46" t="s">
        <v>2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8"/>
      <c r="AL3" s="65" t="s">
        <v>3</v>
      </c>
      <c r="AM3" s="46" t="s">
        <v>2</v>
      </c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8"/>
      <c r="BS3" s="65" t="s">
        <v>25</v>
      </c>
    </row>
    <row r="4" spans="1:75" ht="15.75" customHeight="1" x14ac:dyDescent="0.25">
      <c r="A4" s="60"/>
      <c r="B4" s="63"/>
      <c r="C4" s="51" t="s">
        <v>4</v>
      </c>
      <c r="D4" s="52"/>
      <c r="E4" s="53"/>
      <c r="F4" s="51" t="s">
        <v>5</v>
      </c>
      <c r="G4" s="52"/>
      <c r="H4" s="53"/>
      <c r="I4" s="51" t="s">
        <v>6</v>
      </c>
      <c r="J4" s="52"/>
      <c r="K4" s="53"/>
      <c r="L4" s="51" t="s">
        <v>7</v>
      </c>
      <c r="M4" s="52"/>
      <c r="N4" s="53"/>
      <c r="O4" s="51" t="s">
        <v>8</v>
      </c>
      <c r="P4" s="52"/>
      <c r="Q4" s="53"/>
      <c r="R4" s="51" t="s">
        <v>9</v>
      </c>
      <c r="S4" s="52"/>
      <c r="T4" s="53"/>
      <c r="U4" s="51" t="s">
        <v>16</v>
      </c>
      <c r="V4" s="52"/>
      <c r="W4" s="53"/>
      <c r="X4" s="51" t="s">
        <v>17</v>
      </c>
      <c r="Y4" s="52"/>
      <c r="Z4" s="53"/>
      <c r="AA4" s="51" t="s">
        <v>18</v>
      </c>
      <c r="AB4" s="52"/>
      <c r="AC4" s="53"/>
      <c r="AD4" s="51" t="s">
        <v>21</v>
      </c>
      <c r="AE4" s="52"/>
      <c r="AF4" s="53"/>
      <c r="AG4" s="51" t="s">
        <v>22</v>
      </c>
      <c r="AH4" s="52"/>
      <c r="AI4" s="52"/>
      <c r="AJ4" s="52"/>
      <c r="AK4" s="53"/>
      <c r="AL4" s="66"/>
      <c r="AM4" s="51" t="s">
        <v>10</v>
      </c>
      <c r="AN4" s="52"/>
      <c r="AO4" s="53"/>
      <c r="AP4" s="51" t="s">
        <v>6</v>
      </c>
      <c r="AQ4" s="52"/>
      <c r="AR4" s="53"/>
      <c r="AS4" s="51" t="s">
        <v>7</v>
      </c>
      <c r="AT4" s="52"/>
      <c r="AU4" s="53"/>
      <c r="AV4" s="51" t="s">
        <v>8</v>
      </c>
      <c r="AW4" s="52"/>
      <c r="AX4" s="53"/>
      <c r="AY4" s="51" t="s">
        <v>9</v>
      </c>
      <c r="AZ4" s="52"/>
      <c r="BA4" s="53"/>
      <c r="BB4" s="51" t="s">
        <v>16</v>
      </c>
      <c r="BC4" s="52"/>
      <c r="BD4" s="53"/>
      <c r="BE4" s="51" t="s">
        <v>17</v>
      </c>
      <c r="BF4" s="52"/>
      <c r="BG4" s="53"/>
      <c r="BH4" s="51" t="s">
        <v>18</v>
      </c>
      <c r="BI4" s="52"/>
      <c r="BJ4" s="53"/>
      <c r="BK4" s="51" t="s">
        <v>21</v>
      </c>
      <c r="BL4" s="52"/>
      <c r="BM4" s="53"/>
      <c r="BN4" s="51" t="s">
        <v>23</v>
      </c>
      <c r="BO4" s="52"/>
      <c r="BP4" s="52"/>
      <c r="BQ4" s="52"/>
      <c r="BR4" s="53"/>
      <c r="BS4" s="66"/>
    </row>
    <row r="5" spans="1:75" ht="15" customHeight="1" x14ac:dyDescent="0.25">
      <c r="A5" s="60"/>
      <c r="B5" s="63"/>
      <c r="C5" s="54"/>
      <c r="D5" s="55"/>
      <c r="E5" s="56"/>
      <c r="F5" s="54"/>
      <c r="G5" s="55"/>
      <c r="H5" s="56"/>
      <c r="I5" s="54"/>
      <c r="J5" s="55"/>
      <c r="K5" s="56"/>
      <c r="L5" s="54"/>
      <c r="M5" s="55"/>
      <c r="N5" s="56"/>
      <c r="O5" s="54"/>
      <c r="P5" s="55"/>
      <c r="Q5" s="56"/>
      <c r="R5" s="54"/>
      <c r="S5" s="55"/>
      <c r="T5" s="56"/>
      <c r="U5" s="54"/>
      <c r="V5" s="55"/>
      <c r="W5" s="56"/>
      <c r="X5" s="54"/>
      <c r="Y5" s="55"/>
      <c r="Z5" s="56"/>
      <c r="AA5" s="54"/>
      <c r="AB5" s="55"/>
      <c r="AC5" s="56"/>
      <c r="AD5" s="54"/>
      <c r="AE5" s="55"/>
      <c r="AF5" s="56"/>
      <c r="AG5" s="29" t="s">
        <v>11</v>
      </c>
      <c r="AH5" s="57" t="s">
        <v>940</v>
      </c>
      <c r="AI5" s="57"/>
      <c r="AJ5" s="57"/>
      <c r="AK5" s="58"/>
      <c r="AL5" s="66"/>
      <c r="AM5" s="54"/>
      <c r="AN5" s="55"/>
      <c r="AO5" s="56"/>
      <c r="AP5" s="54"/>
      <c r="AQ5" s="55"/>
      <c r="AR5" s="56"/>
      <c r="AS5" s="54"/>
      <c r="AT5" s="55"/>
      <c r="AU5" s="56"/>
      <c r="AV5" s="54"/>
      <c r="AW5" s="55"/>
      <c r="AX5" s="56"/>
      <c r="AY5" s="54"/>
      <c r="AZ5" s="55"/>
      <c r="BA5" s="56"/>
      <c r="BB5" s="54"/>
      <c r="BC5" s="55"/>
      <c r="BD5" s="56"/>
      <c r="BE5" s="54"/>
      <c r="BF5" s="55"/>
      <c r="BG5" s="56"/>
      <c r="BH5" s="54"/>
      <c r="BI5" s="55"/>
      <c r="BJ5" s="56"/>
      <c r="BK5" s="54"/>
      <c r="BL5" s="55"/>
      <c r="BM5" s="56"/>
      <c r="BN5" s="29" t="s">
        <v>11</v>
      </c>
      <c r="BO5" s="57" t="s">
        <v>940</v>
      </c>
      <c r="BP5" s="57"/>
      <c r="BQ5" s="57"/>
      <c r="BR5" s="58"/>
      <c r="BS5" s="66"/>
    </row>
    <row r="6" spans="1:75" ht="36.75" customHeight="1" x14ac:dyDescent="0.25">
      <c r="A6" s="60"/>
      <c r="B6" s="63"/>
      <c r="C6" s="68" t="s">
        <v>11</v>
      </c>
      <c r="D6" s="57" t="s">
        <v>12</v>
      </c>
      <c r="E6" s="58"/>
      <c r="F6" s="68" t="s">
        <v>11</v>
      </c>
      <c r="G6" s="57" t="s">
        <v>12</v>
      </c>
      <c r="H6" s="58"/>
      <c r="I6" s="49" t="s">
        <v>11</v>
      </c>
      <c r="J6" s="57" t="s">
        <v>12</v>
      </c>
      <c r="K6" s="58"/>
      <c r="L6" s="49" t="s">
        <v>11</v>
      </c>
      <c r="M6" s="57" t="s">
        <v>12</v>
      </c>
      <c r="N6" s="58"/>
      <c r="O6" s="49" t="s">
        <v>11</v>
      </c>
      <c r="P6" s="57" t="s">
        <v>12</v>
      </c>
      <c r="Q6" s="58"/>
      <c r="R6" s="49" t="s">
        <v>11</v>
      </c>
      <c r="S6" s="57" t="s">
        <v>12</v>
      </c>
      <c r="T6" s="58"/>
      <c r="U6" s="49" t="s">
        <v>11</v>
      </c>
      <c r="V6" s="57" t="s">
        <v>12</v>
      </c>
      <c r="W6" s="58"/>
      <c r="X6" s="49" t="s">
        <v>11</v>
      </c>
      <c r="Y6" s="57" t="s">
        <v>12</v>
      </c>
      <c r="Z6" s="58"/>
      <c r="AA6" s="49" t="s">
        <v>11</v>
      </c>
      <c r="AB6" s="57" t="s">
        <v>12</v>
      </c>
      <c r="AC6" s="58"/>
      <c r="AD6" s="49" t="s">
        <v>11</v>
      </c>
      <c r="AE6" s="57" t="s">
        <v>12</v>
      </c>
      <c r="AF6" s="58"/>
      <c r="AG6" s="72" t="s">
        <v>11</v>
      </c>
      <c r="AH6" s="70" t="s">
        <v>20</v>
      </c>
      <c r="AI6" s="71"/>
      <c r="AJ6" s="57" t="s">
        <v>13</v>
      </c>
      <c r="AK6" s="58"/>
      <c r="AL6" s="66"/>
      <c r="AM6" s="49" t="s">
        <v>11</v>
      </c>
      <c r="AN6" s="57" t="s">
        <v>12</v>
      </c>
      <c r="AO6" s="58"/>
      <c r="AP6" s="49" t="s">
        <v>11</v>
      </c>
      <c r="AQ6" s="57" t="s">
        <v>12</v>
      </c>
      <c r="AR6" s="58"/>
      <c r="AS6" s="49" t="s">
        <v>11</v>
      </c>
      <c r="AT6" s="57" t="s">
        <v>12</v>
      </c>
      <c r="AU6" s="58"/>
      <c r="AV6" s="49" t="s">
        <v>11</v>
      </c>
      <c r="AW6" s="57" t="s">
        <v>12</v>
      </c>
      <c r="AX6" s="58"/>
      <c r="AY6" s="49" t="s">
        <v>11</v>
      </c>
      <c r="AZ6" s="57" t="s">
        <v>12</v>
      </c>
      <c r="BA6" s="58"/>
      <c r="BB6" s="49" t="s">
        <v>11</v>
      </c>
      <c r="BC6" s="57" t="s">
        <v>12</v>
      </c>
      <c r="BD6" s="58"/>
      <c r="BE6" s="49" t="s">
        <v>11</v>
      </c>
      <c r="BF6" s="57" t="s">
        <v>12</v>
      </c>
      <c r="BG6" s="58"/>
      <c r="BH6" s="49" t="s">
        <v>11</v>
      </c>
      <c r="BI6" s="57" t="s">
        <v>12</v>
      </c>
      <c r="BJ6" s="58"/>
      <c r="BK6" s="49" t="s">
        <v>11</v>
      </c>
      <c r="BL6" s="57" t="s">
        <v>12</v>
      </c>
      <c r="BM6" s="58"/>
      <c r="BN6" s="49" t="s">
        <v>11</v>
      </c>
      <c r="BO6" s="74" t="s">
        <v>20</v>
      </c>
      <c r="BP6" s="74"/>
      <c r="BQ6" s="57" t="s">
        <v>13</v>
      </c>
      <c r="BR6" s="58"/>
      <c r="BS6" s="66"/>
    </row>
    <row r="7" spans="1:75" ht="29.25" customHeight="1" thickBot="1" x14ac:dyDescent="0.3">
      <c r="A7" s="61"/>
      <c r="B7" s="64"/>
      <c r="C7" s="69"/>
      <c r="D7" s="5" t="s">
        <v>14</v>
      </c>
      <c r="E7" s="6" t="str">
        <f xml:space="preserve"> CONCATENATE("у % до графи ", C8)</f>
        <v>у % до графи 3</v>
      </c>
      <c r="F7" s="69"/>
      <c r="G7" s="5" t="s">
        <v>14</v>
      </c>
      <c r="H7" s="6" t="str">
        <f xml:space="preserve"> CONCATENATE("у % до графи ", F8)</f>
        <v>у % до графи 6</v>
      </c>
      <c r="I7" s="50"/>
      <c r="J7" s="7" t="s">
        <v>14</v>
      </c>
      <c r="K7" s="6" t="str">
        <f xml:space="preserve"> CONCATENATE("у % до графи ", I8)</f>
        <v>у % до графи 9</v>
      </c>
      <c r="L7" s="50"/>
      <c r="M7" s="7" t="s">
        <v>14</v>
      </c>
      <c r="N7" s="6" t="str">
        <f xml:space="preserve"> CONCATENATE("у % до графи ", L8)</f>
        <v>у % до графи 12</v>
      </c>
      <c r="O7" s="50"/>
      <c r="P7" s="7" t="s">
        <v>14</v>
      </c>
      <c r="Q7" s="6" t="str">
        <f xml:space="preserve"> CONCATENATE("у % до графи ", O8)</f>
        <v>у % до графи 15</v>
      </c>
      <c r="R7" s="50"/>
      <c r="S7" s="7" t="s">
        <v>14</v>
      </c>
      <c r="T7" s="6" t="str">
        <f xml:space="preserve"> CONCATENATE("у % до графи ", R8)</f>
        <v>у % до графи 18</v>
      </c>
      <c r="U7" s="50"/>
      <c r="V7" s="7" t="s">
        <v>14</v>
      </c>
      <c r="W7" s="6" t="str">
        <f xml:space="preserve"> CONCATENATE("у % до графи ", U8)</f>
        <v>у % до графи 21</v>
      </c>
      <c r="X7" s="50"/>
      <c r="Y7" s="7" t="s">
        <v>14</v>
      </c>
      <c r="Z7" s="6" t="str">
        <f xml:space="preserve"> CONCATENATE("у % до графи ", X8)</f>
        <v>у % до графи 24</v>
      </c>
      <c r="AA7" s="50"/>
      <c r="AB7" s="7" t="s">
        <v>14</v>
      </c>
      <c r="AC7" s="6" t="str">
        <f xml:space="preserve"> CONCATENATE("у % до графи ", AA8)</f>
        <v>у % до графи 27</v>
      </c>
      <c r="AD7" s="50"/>
      <c r="AE7" s="7" t="s">
        <v>14</v>
      </c>
      <c r="AF7" s="6" t="str">
        <f xml:space="preserve"> CONCATENATE("у % до графи ", AD8)</f>
        <v>у % до графи 30</v>
      </c>
      <c r="AG7" s="73"/>
      <c r="AH7" s="7" t="s">
        <v>14</v>
      </c>
      <c r="AI7" s="6" t="str">
        <f xml:space="preserve"> CONCATENATE("у % до графи ", AG8)</f>
        <v>у % до графи 33</v>
      </c>
      <c r="AJ7" s="19" t="s">
        <v>14</v>
      </c>
      <c r="AK7" s="6" t="str">
        <f xml:space="preserve"> CONCATENATE("у % до графи ", AG8)</f>
        <v>у % до графи 33</v>
      </c>
      <c r="AL7" s="67"/>
      <c r="AM7" s="50"/>
      <c r="AN7" s="7" t="s">
        <v>14</v>
      </c>
      <c r="AO7" s="6" t="str">
        <f xml:space="preserve"> CONCATENATE("у % до графи ", AM8)</f>
        <v>у % до графи 39</v>
      </c>
      <c r="AP7" s="50"/>
      <c r="AQ7" s="7" t="s">
        <v>14</v>
      </c>
      <c r="AR7" s="6" t="str">
        <f xml:space="preserve"> CONCATENATE("у % до графи ", AP8)</f>
        <v>у % до графи 42</v>
      </c>
      <c r="AS7" s="50"/>
      <c r="AT7" s="7" t="s">
        <v>14</v>
      </c>
      <c r="AU7" s="6" t="str">
        <f xml:space="preserve"> CONCATENATE("у % до графи ", AS8)</f>
        <v>у % до графи 45</v>
      </c>
      <c r="AV7" s="50"/>
      <c r="AW7" s="7" t="s">
        <v>14</v>
      </c>
      <c r="AX7" s="6" t="str">
        <f xml:space="preserve"> CONCATENATE("у % до графи ", AV8)</f>
        <v>у % до графи 48</v>
      </c>
      <c r="AY7" s="50"/>
      <c r="AZ7" s="7" t="s">
        <v>14</v>
      </c>
      <c r="BA7" s="6" t="str">
        <f xml:space="preserve"> CONCATENATE("у % до графи ", AY8)</f>
        <v>у % до графи 51</v>
      </c>
      <c r="BB7" s="50"/>
      <c r="BC7" s="7" t="s">
        <v>14</v>
      </c>
      <c r="BD7" s="6" t="str">
        <f xml:space="preserve"> CONCATENATE("у % до графи ", BB8)</f>
        <v>у % до графи 54</v>
      </c>
      <c r="BE7" s="50"/>
      <c r="BF7" s="7" t="s">
        <v>14</v>
      </c>
      <c r="BG7" s="6" t="str">
        <f xml:space="preserve"> CONCATENATE("у % до графи ", BE8)</f>
        <v>у % до графи 57</v>
      </c>
      <c r="BH7" s="50"/>
      <c r="BI7" s="7" t="s">
        <v>14</v>
      </c>
      <c r="BJ7" s="6" t="str">
        <f xml:space="preserve"> CONCATENATE("у % до графи ", BH8)</f>
        <v>у % до графи 60</v>
      </c>
      <c r="BK7" s="50"/>
      <c r="BL7" s="7" t="s">
        <v>14</v>
      </c>
      <c r="BM7" s="6" t="str">
        <f xml:space="preserve"> CONCATENATE("у % до графи ", BK8)</f>
        <v>у % до графи 63</v>
      </c>
      <c r="BN7" s="50"/>
      <c r="BO7" s="7" t="s">
        <v>14</v>
      </c>
      <c r="BP7" s="7" t="str">
        <f xml:space="preserve"> CONCATENATE("у % до графи ", BN8)</f>
        <v>у % до графи 66</v>
      </c>
      <c r="BQ7" s="19" t="s">
        <v>14</v>
      </c>
      <c r="BR7" s="6" t="str">
        <f xml:space="preserve"> CONCATENATE("у % до графи ", BN8)</f>
        <v>у % до графи 66</v>
      </c>
      <c r="BS7" s="67"/>
    </row>
    <row r="8" spans="1:75" ht="13.5" customHeight="1" thickBot="1" x14ac:dyDescent="0.3">
      <c r="A8" s="9">
        <v>1</v>
      </c>
      <c r="B8" s="10">
        <f>A8+1</f>
        <v>2</v>
      </c>
      <c r="C8" s="10">
        <f t="shared" ref="C8:BM8" si="0">B8+1</f>
        <v>3</v>
      </c>
      <c r="D8" s="10">
        <f t="shared" si="0"/>
        <v>4</v>
      </c>
      <c r="E8" s="10">
        <f t="shared" si="0"/>
        <v>5</v>
      </c>
      <c r="F8" s="10">
        <f t="shared" si="0"/>
        <v>6</v>
      </c>
      <c r="G8" s="10">
        <f t="shared" si="0"/>
        <v>7</v>
      </c>
      <c r="H8" s="10">
        <f t="shared" si="0"/>
        <v>8</v>
      </c>
      <c r="I8" s="10">
        <f t="shared" si="0"/>
        <v>9</v>
      </c>
      <c r="J8" s="10">
        <f t="shared" si="0"/>
        <v>10</v>
      </c>
      <c r="K8" s="10">
        <f t="shared" si="0"/>
        <v>11</v>
      </c>
      <c r="L8" s="10">
        <f t="shared" si="0"/>
        <v>12</v>
      </c>
      <c r="M8" s="10">
        <f t="shared" si="0"/>
        <v>13</v>
      </c>
      <c r="N8" s="10">
        <f t="shared" si="0"/>
        <v>14</v>
      </c>
      <c r="O8" s="10">
        <f t="shared" si="0"/>
        <v>15</v>
      </c>
      <c r="P8" s="10">
        <f t="shared" si="0"/>
        <v>16</v>
      </c>
      <c r="Q8" s="10">
        <f t="shared" si="0"/>
        <v>17</v>
      </c>
      <c r="R8" s="10">
        <f t="shared" si="0"/>
        <v>18</v>
      </c>
      <c r="S8" s="10">
        <f t="shared" si="0"/>
        <v>19</v>
      </c>
      <c r="T8" s="10">
        <f t="shared" si="0"/>
        <v>20</v>
      </c>
      <c r="U8" s="10">
        <f t="shared" si="0"/>
        <v>21</v>
      </c>
      <c r="V8" s="10">
        <f t="shared" si="0"/>
        <v>22</v>
      </c>
      <c r="W8" s="10">
        <f t="shared" si="0"/>
        <v>23</v>
      </c>
      <c r="X8" s="10">
        <f t="shared" si="0"/>
        <v>24</v>
      </c>
      <c r="Y8" s="10">
        <f t="shared" si="0"/>
        <v>25</v>
      </c>
      <c r="Z8" s="10">
        <f t="shared" si="0"/>
        <v>26</v>
      </c>
      <c r="AA8" s="10">
        <f t="shared" si="0"/>
        <v>27</v>
      </c>
      <c r="AB8" s="10">
        <f t="shared" si="0"/>
        <v>28</v>
      </c>
      <c r="AC8" s="10">
        <f t="shared" si="0"/>
        <v>29</v>
      </c>
      <c r="AD8" s="10">
        <f t="shared" si="0"/>
        <v>30</v>
      </c>
      <c r="AE8" s="10">
        <f t="shared" si="0"/>
        <v>31</v>
      </c>
      <c r="AF8" s="10">
        <f t="shared" si="0"/>
        <v>32</v>
      </c>
      <c r="AG8" s="10">
        <f>AF8+1</f>
        <v>33</v>
      </c>
      <c r="AH8" s="10">
        <f t="shared" ref="AH8:AK8" si="1">AG8+1</f>
        <v>34</v>
      </c>
      <c r="AI8" s="10">
        <f t="shared" si="1"/>
        <v>35</v>
      </c>
      <c r="AJ8" s="10">
        <f t="shared" si="1"/>
        <v>36</v>
      </c>
      <c r="AK8" s="10">
        <f t="shared" si="1"/>
        <v>37</v>
      </c>
      <c r="AL8" s="10">
        <f t="shared" si="0"/>
        <v>38</v>
      </c>
      <c r="AM8" s="10">
        <f t="shared" si="0"/>
        <v>39</v>
      </c>
      <c r="AN8" s="10">
        <f t="shared" si="0"/>
        <v>40</v>
      </c>
      <c r="AO8" s="10">
        <f t="shared" si="0"/>
        <v>41</v>
      </c>
      <c r="AP8" s="10">
        <f t="shared" si="0"/>
        <v>42</v>
      </c>
      <c r="AQ8" s="10">
        <f t="shared" si="0"/>
        <v>43</v>
      </c>
      <c r="AR8" s="10">
        <f t="shared" si="0"/>
        <v>44</v>
      </c>
      <c r="AS8" s="10">
        <f t="shared" si="0"/>
        <v>45</v>
      </c>
      <c r="AT8" s="10">
        <f t="shared" si="0"/>
        <v>46</v>
      </c>
      <c r="AU8" s="10">
        <f t="shared" si="0"/>
        <v>47</v>
      </c>
      <c r="AV8" s="10">
        <f t="shared" si="0"/>
        <v>48</v>
      </c>
      <c r="AW8" s="10">
        <f t="shared" si="0"/>
        <v>49</v>
      </c>
      <c r="AX8" s="10">
        <f t="shared" si="0"/>
        <v>50</v>
      </c>
      <c r="AY8" s="10">
        <f t="shared" si="0"/>
        <v>51</v>
      </c>
      <c r="AZ8" s="10">
        <f t="shared" si="0"/>
        <v>52</v>
      </c>
      <c r="BA8" s="10">
        <f t="shared" si="0"/>
        <v>53</v>
      </c>
      <c r="BB8" s="10">
        <f t="shared" si="0"/>
        <v>54</v>
      </c>
      <c r="BC8" s="10">
        <f t="shared" si="0"/>
        <v>55</v>
      </c>
      <c r="BD8" s="10">
        <f t="shared" si="0"/>
        <v>56</v>
      </c>
      <c r="BE8" s="10">
        <f t="shared" si="0"/>
        <v>57</v>
      </c>
      <c r="BF8" s="10">
        <f t="shared" si="0"/>
        <v>58</v>
      </c>
      <c r="BG8" s="10">
        <f t="shared" si="0"/>
        <v>59</v>
      </c>
      <c r="BH8" s="10">
        <f t="shared" si="0"/>
        <v>60</v>
      </c>
      <c r="BI8" s="10">
        <f t="shared" si="0"/>
        <v>61</v>
      </c>
      <c r="BJ8" s="10">
        <f t="shared" si="0"/>
        <v>62</v>
      </c>
      <c r="BK8" s="10">
        <f t="shared" si="0"/>
        <v>63</v>
      </c>
      <c r="BL8" s="10">
        <f t="shared" si="0"/>
        <v>64</v>
      </c>
      <c r="BM8" s="10">
        <f t="shared" si="0"/>
        <v>65</v>
      </c>
      <c r="BN8" s="10">
        <f>BM8+1</f>
        <v>66</v>
      </c>
      <c r="BO8" s="10">
        <f t="shared" ref="BO8:BS8" si="2">BN8+1</f>
        <v>67</v>
      </c>
      <c r="BP8" s="10">
        <f t="shared" si="2"/>
        <v>68</v>
      </c>
      <c r="BQ8" s="10">
        <f t="shared" si="2"/>
        <v>69</v>
      </c>
      <c r="BR8" s="18">
        <f t="shared" si="2"/>
        <v>70</v>
      </c>
      <c r="BS8" s="18">
        <f t="shared" si="2"/>
        <v>71</v>
      </c>
      <c r="BT8" s="8"/>
      <c r="BU8" s="8"/>
      <c r="BV8" s="8"/>
      <c r="BW8" s="8"/>
    </row>
    <row r="9" spans="1:75" ht="16.5" customHeight="1" thickBot="1" x14ac:dyDescent="0.3">
      <c r="A9" s="11" t="s">
        <v>15</v>
      </c>
      <c r="B9" s="12">
        <f>C9+F9+I9+L9+O9+R9+U9+X9+AA9+AD9+AG9</f>
        <v>0</v>
      </c>
      <c r="C9" s="12"/>
      <c r="D9" s="12"/>
      <c r="E9" s="13">
        <f>IF(C9&lt;&gt;0,D9/C9,0)</f>
        <v>0</v>
      </c>
      <c r="F9" s="12"/>
      <c r="G9" s="12"/>
      <c r="H9" s="13">
        <f>IF(F9&lt;&gt;0,G9/F9,0)</f>
        <v>0</v>
      </c>
      <c r="I9" s="12"/>
      <c r="J9" s="12"/>
      <c r="K9" s="13">
        <f>IF(I9&lt;&gt;0,J9/I9,0)</f>
        <v>0</v>
      </c>
      <c r="L9" s="12"/>
      <c r="M9" s="12"/>
      <c r="N9" s="13">
        <f>IF(L9&lt;&gt;0,M9/L9,0)</f>
        <v>0</v>
      </c>
      <c r="O9" s="12"/>
      <c r="P9" s="12"/>
      <c r="Q9" s="13">
        <f>IF(O9&lt;&gt;0,P9/O9,0)</f>
        <v>0</v>
      </c>
      <c r="R9" s="12"/>
      <c r="S9" s="12"/>
      <c r="T9" s="13">
        <f>IF(R9&lt;&gt;0,S9/R9,0)</f>
        <v>0</v>
      </c>
      <c r="U9" s="12"/>
      <c r="V9" s="12"/>
      <c r="W9" s="13">
        <f>IF(U9&lt;&gt;0,V9/U9,0)</f>
        <v>0</v>
      </c>
      <c r="X9" s="12"/>
      <c r="Y9" s="12"/>
      <c r="Z9" s="13">
        <f>IF(X9&lt;&gt;0,Y9/X9,0)</f>
        <v>0</v>
      </c>
      <c r="AA9" s="12"/>
      <c r="AB9" s="12"/>
      <c r="AC9" s="13">
        <f>IF(AA9&lt;&gt;0,AB9/AA9,0)</f>
        <v>0</v>
      </c>
      <c r="AD9" s="12"/>
      <c r="AE9" s="12"/>
      <c r="AF9" s="13">
        <f>IF(AD9&lt;&gt;0,AE9/AD9,0)</f>
        <v>0</v>
      </c>
      <c r="AG9" s="12"/>
      <c r="AH9" s="12"/>
      <c r="AI9" s="13">
        <f>IF(AG9&lt;&gt;0,AH9/AG9,0)</f>
        <v>0</v>
      </c>
      <c r="AJ9" s="12"/>
      <c r="AK9" s="13">
        <f>IF(AG9&lt;&gt;0,AJ9/AG9,0)</f>
        <v>0</v>
      </c>
      <c r="AL9" s="12">
        <f>AM9+AP9+AS9+AV9+AY9+BB9+BE9+BH9+BK9+BN9</f>
        <v>0</v>
      </c>
      <c r="AM9" s="12"/>
      <c r="AN9" s="12"/>
      <c r="AO9" s="13">
        <f>IF(AM9&lt;&gt;0,AN9/AM9,0)</f>
        <v>0</v>
      </c>
      <c r="AP9" s="12"/>
      <c r="AQ9" s="12"/>
      <c r="AR9" s="13">
        <f>IF(AP9&lt;&gt;0,AQ9/AP9,0)</f>
        <v>0</v>
      </c>
      <c r="AS9" s="12"/>
      <c r="AT9" s="12"/>
      <c r="AU9" s="13">
        <f>IF(AS9&lt;&gt;0,AT9/AS9,0)</f>
        <v>0</v>
      </c>
      <c r="AV9" s="12"/>
      <c r="AW9" s="12"/>
      <c r="AX9" s="13">
        <f>IF(AV9&lt;&gt;0,AW9/AV9,0)</f>
        <v>0</v>
      </c>
      <c r="AY9" s="12"/>
      <c r="AZ9" s="12"/>
      <c r="BA9" s="13">
        <f>IF(AY9&lt;&gt;0,AZ9/AY9,0)</f>
        <v>0</v>
      </c>
      <c r="BB9" s="12"/>
      <c r="BC9" s="12"/>
      <c r="BD9" s="13">
        <f>IF(BB9&lt;&gt;0,BC9/BB9,0)</f>
        <v>0</v>
      </c>
      <c r="BE9" s="12"/>
      <c r="BF9" s="12"/>
      <c r="BG9" s="13">
        <f>IF(BE9&lt;&gt;0,BF9/BE9,0)</f>
        <v>0</v>
      </c>
      <c r="BH9" s="12"/>
      <c r="BI9" s="12"/>
      <c r="BJ9" s="13">
        <f>IF(BH9&lt;&gt;0,BI9/BH9,0)</f>
        <v>0</v>
      </c>
      <c r="BK9" s="12"/>
      <c r="BL9" s="12"/>
      <c r="BM9" s="13">
        <f>IF(BK9&lt;&gt;0,BL9/BK9,0)</f>
        <v>0</v>
      </c>
      <c r="BN9" s="12"/>
      <c r="BO9" s="12"/>
      <c r="BP9" s="13">
        <f>IF(BN9&lt;&gt;0,BO9/BN9,0)</f>
        <v>0</v>
      </c>
      <c r="BQ9" s="12"/>
      <c r="BR9" s="14">
        <f>IF(BN9&lt;&gt;0,BQ9/BN9,0)</f>
        <v>0</v>
      </c>
      <c r="BS9" s="21"/>
      <c r="BT9" s="15"/>
      <c r="BU9" s="15"/>
      <c r="BV9" s="15"/>
      <c r="BW9" s="15"/>
    </row>
  </sheetData>
  <autoFilter ref="A8:BS8"/>
  <mergeCells count="74">
    <mergeCell ref="BO6:BP6"/>
    <mergeCell ref="BQ6:BR6"/>
    <mergeCell ref="BF6:BG6"/>
    <mergeCell ref="BH6:BH7"/>
    <mergeCell ref="BI6:BJ6"/>
    <mergeCell ref="BK6:BK7"/>
    <mergeCell ref="BL6:BM6"/>
    <mergeCell ref="BN6:BN7"/>
    <mergeCell ref="BE6:BE7"/>
    <mergeCell ref="AN6:AO6"/>
    <mergeCell ref="AP6:AP7"/>
    <mergeCell ref="AQ6:AR6"/>
    <mergeCell ref="AS6:AS7"/>
    <mergeCell ref="AT6:AU6"/>
    <mergeCell ref="AV6:AV7"/>
    <mergeCell ref="AW6:AX6"/>
    <mergeCell ref="AY6:AY7"/>
    <mergeCell ref="AZ6:BA6"/>
    <mergeCell ref="BB6:BB7"/>
    <mergeCell ref="BC6:BD6"/>
    <mergeCell ref="AM6:AM7"/>
    <mergeCell ref="U6:U7"/>
    <mergeCell ref="V6:W6"/>
    <mergeCell ref="X6:X7"/>
    <mergeCell ref="Y6:Z6"/>
    <mergeCell ref="AA6:AA7"/>
    <mergeCell ref="AB6:AC6"/>
    <mergeCell ref="AD6:AD7"/>
    <mergeCell ref="AE6:AF6"/>
    <mergeCell ref="AG6:AG7"/>
    <mergeCell ref="AH6:AI6"/>
    <mergeCell ref="AJ6:AK6"/>
    <mergeCell ref="S6:T6"/>
    <mergeCell ref="C6:C7"/>
    <mergeCell ref="D6:E6"/>
    <mergeCell ref="F6:F7"/>
    <mergeCell ref="G6:H6"/>
    <mergeCell ref="I6:I7"/>
    <mergeCell ref="J6:K6"/>
    <mergeCell ref="L6:L7"/>
    <mergeCell ref="M6:N6"/>
    <mergeCell ref="O6:O7"/>
    <mergeCell ref="P6:Q6"/>
    <mergeCell ref="R6:R7"/>
    <mergeCell ref="BN4:BR4"/>
    <mergeCell ref="BO5:BR5"/>
    <mergeCell ref="AD4:AF5"/>
    <mergeCell ref="AG4:AK4"/>
    <mergeCell ref="AM4:AO5"/>
    <mergeCell ref="AP4:AR5"/>
    <mergeCell ref="AS4:AU5"/>
    <mergeCell ref="AV4:AX5"/>
    <mergeCell ref="AH5:AK5"/>
    <mergeCell ref="AY4:BA5"/>
    <mergeCell ref="BB4:BD5"/>
    <mergeCell ref="BE4:BG5"/>
    <mergeCell ref="BH4:BJ5"/>
    <mergeCell ref="BK4:BM5"/>
    <mergeCell ref="AA4:AC5"/>
    <mergeCell ref="A1:BW1"/>
    <mergeCell ref="A3:A7"/>
    <mergeCell ref="B3:B7"/>
    <mergeCell ref="C3:AK3"/>
    <mergeCell ref="AL3:AL7"/>
    <mergeCell ref="AM3:BR3"/>
    <mergeCell ref="BS3:BS7"/>
    <mergeCell ref="C4:E5"/>
    <mergeCell ref="F4:H5"/>
    <mergeCell ref="I4:K5"/>
    <mergeCell ref="L4:N5"/>
    <mergeCell ref="O4:Q5"/>
    <mergeCell ref="R4:T5"/>
    <mergeCell ref="U4:W5"/>
    <mergeCell ref="X4:Z5"/>
  </mergeCells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715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79" sqref="B79"/>
    </sheetView>
  </sheetViews>
  <sheetFormatPr defaultRowHeight="15" outlineLevelRow="3" x14ac:dyDescent="0.25"/>
  <cols>
    <col min="1" max="1" width="59.28515625" bestFit="1" customWidth="1"/>
    <col min="2" max="3" width="16.42578125" customWidth="1"/>
    <col min="4" max="4" width="17.85546875" customWidth="1"/>
    <col min="5" max="5" width="16.140625" customWidth="1"/>
    <col min="6" max="6" width="18.140625" customWidth="1"/>
    <col min="7" max="7" width="17.85546875" customWidth="1"/>
    <col min="8" max="8" width="18" customWidth="1"/>
    <col min="9" max="9" width="19.42578125" customWidth="1"/>
    <col min="10" max="10" width="18.85546875" customWidth="1"/>
    <col min="11" max="11" width="20.140625" customWidth="1"/>
  </cols>
  <sheetData>
    <row r="1" spans="1:11" ht="18.75" customHeight="1" x14ac:dyDescent="0.25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6.5" customHeight="1" thickBot="1" x14ac:dyDescent="0.3">
      <c r="A2" s="1"/>
      <c r="B2" s="3"/>
      <c r="C2" s="3"/>
      <c r="D2" s="3"/>
      <c r="E2" s="3"/>
      <c r="F2" s="3"/>
    </row>
    <row r="3" spans="1:11" ht="16.5" customHeight="1" thickBot="1" x14ac:dyDescent="0.3">
      <c r="A3" s="59" t="s">
        <v>0</v>
      </c>
      <c r="B3" s="47"/>
      <c r="C3" s="47"/>
      <c r="D3" s="47"/>
      <c r="E3" s="47"/>
      <c r="F3" s="48"/>
      <c r="G3" s="65" t="s">
        <v>19</v>
      </c>
    </row>
    <row r="4" spans="1:11" ht="15.75" customHeight="1" x14ac:dyDescent="0.25">
      <c r="A4" s="60"/>
      <c r="B4" s="51" t="s">
        <v>22</v>
      </c>
      <c r="C4" s="52"/>
      <c r="D4" s="52"/>
      <c r="E4" s="52"/>
      <c r="F4" s="53"/>
      <c r="G4" s="66"/>
    </row>
    <row r="5" spans="1:11" ht="15" customHeight="1" x14ac:dyDescent="0.25">
      <c r="A5" s="60"/>
      <c r="B5" s="29" t="s">
        <v>11</v>
      </c>
      <c r="C5" s="57" t="s">
        <v>940</v>
      </c>
      <c r="D5" s="57"/>
      <c r="E5" s="57"/>
      <c r="F5" s="58"/>
      <c r="G5" s="66"/>
    </row>
    <row r="6" spans="1:11" ht="36.75" customHeight="1" x14ac:dyDescent="0.25">
      <c r="A6" s="60"/>
      <c r="B6" s="75" t="s">
        <v>11</v>
      </c>
      <c r="C6" s="77" t="s">
        <v>20</v>
      </c>
      <c r="D6" s="71"/>
      <c r="E6" s="57" t="s">
        <v>13</v>
      </c>
      <c r="F6" s="58"/>
      <c r="G6" s="66"/>
    </row>
    <row r="7" spans="1:11" ht="29.25" customHeight="1" thickBot="1" x14ac:dyDescent="0.3">
      <c r="A7" s="61"/>
      <c r="B7" s="76"/>
      <c r="C7" s="7" t="s">
        <v>14</v>
      </c>
      <c r="D7" s="6" t="str">
        <f xml:space="preserve"> CONCATENATE("у % до графи ", B8)</f>
        <v>у % до графи 2</v>
      </c>
      <c r="E7" s="19" t="s">
        <v>14</v>
      </c>
      <c r="F7" s="6" t="str">
        <f xml:space="preserve"> CONCATENATE("у % до графи ", B8)</f>
        <v>у % до графи 2</v>
      </c>
      <c r="G7" s="67"/>
    </row>
    <row r="8" spans="1:11" ht="13.5" customHeight="1" thickBot="1" x14ac:dyDescent="0.3">
      <c r="A8" s="9">
        <v>1</v>
      </c>
      <c r="B8" s="10">
        <f>A8+1</f>
        <v>2</v>
      </c>
      <c r="C8" s="10">
        <f>B8+1</f>
        <v>3</v>
      </c>
      <c r="D8" s="10">
        <f t="shared" ref="D8:G8" si="0">C8+1</f>
        <v>4</v>
      </c>
      <c r="E8" s="10">
        <f>D8+1</f>
        <v>5</v>
      </c>
      <c r="F8" s="10">
        <f t="shared" si="0"/>
        <v>6</v>
      </c>
      <c r="G8" s="10">
        <f t="shared" si="0"/>
        <v>7</v>
      </c>
      <c r="H8" s="8"/>
      <c r="I8" s="8"/>
      <c r="J8" s="8"/>
      <c r="K8" s="8"/>
    </row>
    <row r="9" spans="1:11" ht="16.5" customHeight="1" thickBot="1" x14ac:dyDescent="0.3">
      <c r="A9" s="37" t="s">
        <v>242</v>
      </c>
      <c r="B9" s="38">
        <f>B$10+B$49+B$79+B$91+B$119+B$144+B$173+B$213+B$236+B$252+B$290+B$333+B$352+B$365+B$382+B$400+B$420+B$432+B$446+B$474+B$487+B$517+B$558+B$574+B$587+B$603+B$615+B$649+B$662+B$679+B$692+B$702</f>
        <v>493221</v>
      </c>
      <c r="C9" s="38">
        <f>C$10+C$49+C$79+C$91+C$119+C$144+C$173+C$213+C$236+C$252+C$290+C$333+C$352+C$365+C$382+C$400+C$420+C$432+C$446+C$474+C$487+C$517+C$558+C$574+C$587+C$603+C$615+C$649+C$662+C$679+C$692+C$702</f>
        <v>13037</v>
      </c>
      <c r="D9" s="39">
        <f t="shared" ref="D9:D72" si="1">IF(B9&lt;&gt;0,C9/B9,0)</f>
        <v>2.6432370073455915E-2</v>
      </c>
      <c r="E9" s="38">
        <f>E$10+E$49+E$79+E$91+E$119+E$144+E$173+E$213+E$236+E$252+E$290+E$333+E$352+E$365+E$382+E$400+E$420+E$432+E$446+E$474+E$487+E$517+E$558+E$574+E$587+E$603+E$615+E$649+E$662+E$679+E$692+E$702</f>
        <v>378370</v>
      </c>
      <c r="F9" s="39">
        <f t="shared" ref="F9:F72" si="2">IF(B9&lt;&gt;0,E9/B9,0)</f>
        <v>0.76714089627165105</v>
      </c>
      <c r="G9" s="40">
        <f>G$10+G$49+G$79+G$91+G$119+G$144+G$173+G$213+G$236+G$252+G$290+G$333+G$352+G$365+G$382+G$400+G$420+G$432+G$446+G$474+G$487+G$517+G$558+G$574+G$587+G$603+G$615+G$649+G$662+G$679+G$692+G$702</f>
        <v>70</v>
      </c>
      <c r="H9" s="16"/>
      <c r="I9" s="16"/>
      <c r="J9" s="16"/>
      <c r="K9" s="16"/>
    </row>
    <row r="10" spans="1:11" ht="16.5" customHeight="1" outlineLevel="1" collapsed="1" thickBot="1" x14ac:dyDescent="0.3">
      <c r="A10" s="41" t="s">
        <v>243</v>
      </c>
      <c r="B10" s="32">
        <f>SUM(B11:B48)</f>
        <v>21602</v>
      </c>
      <c r="C10" s="32">
        <f>SUM(C11:C48)</f>
        <v>158</v>
      </c>
      <c r="D10" s="33">
        <f t="shared" si="1"/>
        <v>7.3141375798537172E-3</v>
      </c>
      <c r="E10" s="32">
        <f>SUM(E11:E48)</f>
        <v>21597</v>
      </c>
      <c r="F10" s="33">
        <f t="shared" si="2"/>
        <v>0.99976853995000459</v>
      </c>
      <c r="G10" s="35">
        <f>SUM(G11:G48)</f>
        <v>0</v>
      </c>
      <c r="H10" s="16"/>
      <c r="I10" s="16"/>
      <c r="J10" s="16"/>
      <c r="K10" s="16"/>
    </row>
    <row r="11" spans="1:11" ht="16.5" hidden="1" customHeight="1" outlineLevel="3" thickBot="1" x14ac:dyDescent="0.3">
      <c r="A11" s="36" t="s">
        <v>244</v>
      </c>
      <c r="B11" s="24">
        <v>178</v>
      </c>
      <c r="C11" s="24">
        <v>0</v>
      </c>
      <c r="D11" s="25">
        <f t="shared" si="1"/>
        <v>0</v>
      </c>
      <c r="E11" s="24">
        <v>178</v>
      </c>
      <c r="F11" s="25">
        <f t="shared" si="2"/>
        <v>1</v>
      </c>
      <c r="G11" s="27">
        <v>0</v>
      </c>
      <c r="H11" s="16"/>
      <c r="I11" s="16"/>
      <c r="J11" s="16"/>
      <c r="K11" s="16"/>
    </row>
    <row r="12" spans="1:11" ht="16.5" hidden="1" customHeight="1" outlineLevel="3" thickBot="1" x14ac:dyDescent="0.3">
      <c r="A12" s="36" t="s">
        <v>245</v>
      </c>
      <c r="B12" s="24">
        <v>549</v>
      </c>
      <c r="C12" s="24">
        <v>1</v>
      </c>
      <c r="D12" s="25">
        <f t="shared" si="1"/>
        <v>1.8214936247723133E-3</v>
      </c>
      <c r="E12" s="24">
        <v>549</v>
      </c>
      <c r="F12" s="25">
        <f t="shared" si="2"/>
        <v>1</v>
      </c>
      <c r="G12" s="27">
        <v>0</v>
      </c>
      <c r="H12" s="16"/>
      <c r="I12" s="16"/>
      <c r="J12" s="16"/>
      <c r="K12" s="16"/>
    </row>
    <row r="13" spans="1:11" ht="16.5" hidden="1" customHeight="1" outlineLevel="3" thickBot="1" x14ac:dyDescent="0.3">
      <c r="A13" s="36" t="s">
        <v>246</v>
      </c>
      <c r="B13" s="24">
        <v>459</v>
      </c>
      <c r="C13" s="24">
        <v>2</v>
      </c>
      <c r="D13" s="25">
        <f t="shared" si="1"/>
        <v>4.3572984749455342E-3</v>
      </c>
      <c r="E13" s="24">
        <v>459</v>
      </c>
      <c r="F13" s="25">
        <f t="shared" si="2"/>
        <v>1</v>
      </c>
      <c r="G13" s="27">
        <v>0</v>
      </c>
      <c r="H13" s="16"/>
      <c r="I13" s="16"/>
      <c r="J13" s="16"/>
      <c r="K13" s="16"/>
    </row>
    <row r="14" spans="1:11" ht="16.5" hidden="1" customHeight="1" outlineLevel="3" thickBot="1" x14ac:dyDescent="0.3">
      <c r="A14" s="36" t="s">
        <v>247</v>
      </c>
      <c r="B14" s="24">
        <v>695</v>
      </c>
      <c r="C14" s="24">
        <v>3</v>
      </c>
      <c r="D14" s="25">
        <f t="shared" si="1"/>
        <v>4.3165467625899279E-3</v>
      </c>
      <c r="E14" s="24">
        <v>695</v>
      </c>
      <c r="F14" s="25">
        <f t="shared" si="2"/>
        <v>1</v>
      </c>
      <c r="G14" s="27">
        <v>0</v>
      </c>
      <c r="H14" s="16"/>
      <c r="I14" s="16"/>
      <c r="J14" s="16"/>
      <c r="K14" s="16"/>
    </row>
    <row r="15" spans="1:11" ht="16.5" hidden="1" customHeight="1" outlineLevel="3" thickBot="1" x14ac:dyDescent="0.3">
      <c r="A15" s="36" t="s">
        <v>248</v>
      </c>
      <c r="B15" s="24">
        <v>436</v>
      </c>
      <c r="C15" s="24">
        <v>15</v>
      </c>
      <c r="D15" s="25">
        <f t="shared" si="1"/>
        <v>3.4403669724770644E-2</v>
      </c>
      <c r="E15" s="24">
        <v>436</v>
      </c>
      <c r="F15" s="25">
        <f t="shared" si="2"/>
        <v>1</v>
      </c>
      <c r="G15" s="27">
        <v>0</v>
      </c>
      <c r="H15" s="16"/>
      <c r="I15" s="16"/>
      <c r="J15" s="16"/>
      <c r="K15" s="16"/>
    </row>
    <row r="16" spans="1:11" ht="16.5" hidden="1" customHeight="1" outlineLevel="3" thickBot="1" x14ac:dyDescent="0.3">
      <c r="A16" s="36" t="s">
        <v>249</v>
      </c>
      <c r="B16" s="24">
        <v>619</v>
      </c>
      <c r="C16" s="24">
        <v>11</v>
      </c>
      <c r="D16" s="25">
        <f t="shared" si="1"/>
        <v>1.7770597738287562E-2</v>
      </c>
      <c r="E16" s="24">
        <v>619</v>
      </c>
      <c r="F16" s="25">
        <f t="shared" si="2"/>
        <v>1</v>
      </c>
      <c r="G16" s="27">
        <v>0</v>
      </c>
      <c r="H16" s="16"/>
      <c r="I16" s="16"/>
      <c r="J16" s="16"/>
      <c r="K16" s="16"/>
    </row>
    <row r="17" spans="1:11" ht="16.5" hidden="1" customHeight="1" outlineLevel="3" thickBot="1" x14ac:dyDescent="0.3">
      <c r="A17" s="36" t="s">
        <v>250</v>
      </c>
      <c r="B17" s="24">
        <v>525</v>
      </c>
      <c r="C17" s="24">
        <v>3</v>
      </c>
      <c r="D17" s="25">
        <f t="shared" si="1"/>
        <v>5.7142857142857143E-3</v>
      </c>
      <c r="E17" s="24">
        <v>525</v>
      </c>
      <c r="F17" s="25">
        <f t="shared" si="2"/>
        <v>1</v>
      </c>
      <c r="G17" s="27">
        <v>0</v>
      </c>
      <c r="H17" s="16"/>
      <c r="I17" s="16"/>
      <c r="J17" s="16"/>
      <c r="K17" s="16"/>
    </row>
    <row r="18" spans="1:11" ht="16.5" hidden="1" customHeight="1" outlineLevel="3" thickBot="1" x14ac:dyDescent="0.3">
      <c r="A18" s="36" t="s">
        <v>251</v>
      </c>
      <c r="B18" s="24">
        <v>612</v>
      </c>
      <c r="C18" s="24">
        <v>11</v>
      </c>
      <c r="D18" s="25">
        <f t="shared" si="1"/>
        <v>1.7973856209150325E-2</v>
      </c>
      <c r="E18" s="24">
        <v>612</v>
      </c>
      <c r="F18" s="25">
        <f t="shared" si="2"/>
        <v>1</v>
      </c>
      <c r="G18" s="27">
        <v>0</v>
      </c>
      <c r="H18" s="16"/>
      <c r="I18" s="16"/>
      <c r="J18" s="16"/>
      <c r="K18" s="16"/>
    </row>
    <row r="19" spans="1:11" ht="16.5" hidden="1" customHeight="1" outlineLevel="3" thickBot="1" x14ac:dyDescent="0.3">
      <c r="A19" s="36" t="s">
        <v>252</v>
      </c>
      <c r="B19" s="24">
        <v>711</v>
      </c>
      <c r="C19" s="24">
        <v>16</v>
      </c>
      <c r="D19" s="25">
        <f t="shared" si="1"/>
        <v>2.2503516174402251E-2</v>
      </c>
      <c r="E19" s="24">
        <v>711</v>
      </c>
      <c r="F19" s="25">
        <f t="shared" si="2"/>
        <v>1</v>
      </c>
      <c r="G19" s="27">
        <v>0</v>
      </c>
      <c r="H19" s="16"/>
      <c r="I19" s="16"/>
      <c r="J19" s="16"/>
      <c r="K19" s="16"/>
    </row>
    <row r="20" spans="1:11" ht="16.5" hidden="1" customHeight="1" outlineLevel="3" thickBot="1" x14ac:dyDescent="0.3">
      <c r="A20" s="36" t="s">
        <v>253</v>
      </c>
      <c r="B20" s="24">
        <v>129</v>
      </c>
      <c r="C20" s="24">
        <v>0</v>
      </c>
      <c r="D20" s="25">
        <f t="shared" si="1"/>
        <v>0</v>
      </c>
      <c r="E20" s="24">
        <v>129</v>
      </c>
      <c r="F20" s="25">
        <f t="shared" si="2"/>
        <v>1</v>
      </c>
      <c r="G20" s="27">
        <v>0</v>
      </c>
      <c r="H20" s="16"/>
      <c r="I20" s="16"/>
      <c r="J20" s="16"/>
      <c r="K20" s="16"/>
    </row>
    <row r="21" spans="1:11" ht="16.5" hidden="1" customHeight="1" outlineLevel="3" thickBot="1" x14ac:dyDescent="0.3">
      <c r="A21" s="36" t="s">
        <v>254</v>
      </c>
      <c r="B21" s="24">
        <v>478</v>
      </c>
      <c r="C21" s="24">
        <v>12</v>
      </c>
      <c r="D21" s="25">
        <f t="shared" si="1"/>
        <v>2.5104602510460251E-2</v>
      </c>
      <c r="E21" s="24">
        <v>478</v>
      </c>
      <c r="F21" s="25">
        <f t="shared" si="2"/>
        <v>1</v>
      </c>
      <c r="G21" s="27">
        <v>0</v>
      </c>
      <c r="H21" s="16"/>
      <c r="I21" s="16"/>
      <c r="J21" s="16"/>
      <c r="K21" s="16"/>
    </row>
    <row r="22" spans="1:11" ht="16.5" hidden="1" customHeight="1" outlineLevel="3" thickBot="1" x14ac:dyDescent="0.3">
      <c r="A22" s="36" t="s">
        <v>255</v>
      </c>
      <c r="B22" s="24">
        <v>577</v>
      </c>
      <c r="C22" s="24">
        <v>2</v>
      </c>
      <c r="D22" s="25">
        <f t="shared" si="1"/>
        <v>3.4662045060658577E-3</v>
      </c>
      <c r="E22" s="24">
        <v>577</v>
      </c>
      <c r="F22" s="25">
        <f t="shared" si="2"/>
        <v>1</v>
      </c>
      <c r="G22" s="27">
        <v>0</v>
      </c>
      <c r="H22" s="16"/>
      <c r="I22" s="16"/>
      <c r="J22" s="16"/>
      <c r="K22" s="16"/>
    </row>
    <row r="23" spans="1:11" ht="16.5" hidden="1" customHeight="1" outlineLevel="3" thickBot="1" x14ac:dyDescent="0.3">
      <c r="A23" s="36" t="s">
        <v>256</v>
      </c>
      <c r="B23" s="24">
        <v>643</v>
      </c>
      <c r="C23" s="24">
        <v>2</v>
      </c>
      <c r="D23" s="25">
        <f t="shared" si="1"/>
        <v>3.1104199066874028E-3</v>
      </c>
      <c r="E23" s="24">
        <v>643</v>
      </c>
      <c r="F23" s="25">
        <f t="shared" si="2"/>
        <v>1</v>
      </c>
      <c r="G23" s="27">
        <v>0</v>
      </c>
      <c r="H23" s="16"/>
      <c r="I23" s="16"/>
      <c r="J23" s="16"/>
      <c r="K23" s="16"/>
    </row>
    <row r="24" spans="1:11" ht="16.5" hidden="1" customHeight="1" outlineLevel="3" thickBot="1" x14ac:dyDescent="0.3">
      <c r="A24" s="36" t="s">
        <v>257</v>
      </c>
      <c r="B24" s="24">
        <v>418</v>
      </c>
      <c r="C24" s="24">
        <v>0</v>
      </c>
      <c r="D24" s="25">
        <f t="shared" si="1"/>
        <v>0</v>
      </c>
      <c r="E24" s="24">
        <v>418</v>
      </c>
      <c r="F24" s="25">
        <f t="shared" si="2"/>
        <v>1</v>
      </c>
      <c r="G24" s="27">
        <v>0</v>
      </c>
      <c r="H24" s="16"/>
      <c r="I24" s="16"/>
      <c r="J24" s="16"/>
      <c r="K24" s="16"/>
    </row>
    <row r="25" spans="1:11" ht="16.5" hidden="1" customHeight="1" outlineLevel="3" thickBot="1" x14ac:dyDescent="0.3">
      <c r="A25" s="36" t="s">
        <v>258</v>
      </c>
      <c r="B25" s="24">
        <v>556</v>
      </c>
      <c r="C25" s="24">
        <v>0</v>
      </c>
      <c r="D25" s="25">
        <f t="shared" si="1"/>
        <v>0</v>
      </c>
      <c r="E25" s="24">
        <v>556</v>
      </c>
      <c r="F25" s="25">
        <f t="shared" si="2"/>
        <v>1</v>
      </c>
      <c r="G25" s="27">
        <v>0</v>
      </c>
      <c r="H25" s="16"/>
      <c r="I25" s="16"/>
      <c r="J25" s="16"/>
      <c r="K25" s="16"/>
    </row>
    <row r="26" spans="1:11" ht="16.5" hidden="1" customHeight="1" outlineLevel="3" thickBot="1" x14ac:dyDescent="0.3">
      <c r="A26" s="36" t="s">
        <v>259</v>
      </c>
      <c r="B26" s="24">
        <v>670</v>
      </c>
      <c r="C26" s="24">
        <v>5</v>
      </c>
      <c r="D26" s="25">
        <f t="shared" si="1"/>
        <v>7.462686567164179E-3</v>
      </c>
      <c r="E26" s="24">
        <v>670</v>
      </c>
      <c r="F26" s="25">
        <f t="shared" si="2"/>
        <v>1</v>
      </c>
      <c r="G26" s="27">
        <v>0</v>
      </c>
      <c r="H26" s="16"/>
      <c r="I26" s="16"/>
      <c r="J26" s="16"/>
      <c r="K26" s="16"/>
    </row>
    <row r="27" spans="1:11" ht="16.5" hidden="1" customHeight="1" outlineLevel="3" thickBot="1" x14ac:dyDescent="0.3">
      <c r="A27" s="36" t="s">
        <v>260</v>
      </c>
      <c r="B27" s="24">
        <v>555</v>
      </c>
      <c r="C27" s="24">
        <v>0</v>
      </c>
      <c r="D27" s="25">
        <f t="shared" si="1"/>
        <v>0</v>
      </c>
      <c r="E27" s="24">
        <v>555</v>
      </c>
      <c r="F27" s="25">
        <f t="shared" si="2"/>
        <v>1</v>
      </c>
      <c r="G27" s="27">
        <v>0</v>
      </c>
      <c r="H27" s="16"/>
      <c r="I27" s="16"/>
      <c r="J27" s="16"/>
      <c r="K27" s="16"/>
    </row>
    <row r="28" spans="1:11" ht="16.5" hidden="1" customHeight="1" outlineLevel="3" thickBot="1" x14ac:dyDescent="0.3">
      <c r="A28" s="36" t="s">
        <v>261</v>
      </c>
      <c r="B28" s="24">
        <v>474</v>
      </c>
      <c r="C28" s="24">
        <v>0</v>
      </c>
      <c r="D28" s="25">
        <f t="shared" si="1"/>
        <v>0</v>
      </c>
      <c r="E28" s="24">
        <v>474</v>
      </c>
      <c r="F28" s="25">
        <f t="shared" si="2"/>
        <v>1</v>
      </c>
      <c r="G28" s="27">
        <v>0</v>
      </c>
      <c r="H28" s="16"/>
      <c r="I28" s="16"/>
      <c r="J28" s="16"/>
      <c r="K28" s="16"/>
    </row>
    <row r="29" spans="1:11" ht="16.5" hidden="1" customHeight="1" outlineLevel="3" thickBot="1" x14ac:dyDescent="0.3">
      <c r="A29" s="36" t="s">
        <v>262</v>
      </c>
      <c r="B29" s="24">
        <v>675</v>
      </c>
      <c r="C29" s="24">
        <v>0</v>
      </c>
      <c r="D29" s="25">
        <f t="shared" si="1"/>
        <v>0</v>
      </c>
      <c r="E29" s="24">
        <v>675</v>
      </c>
      <c r="F29" s="25">
        <f t="shared" si="2"/>
        <v>1</v>
      </c>
      <c r="G29" s="27">
        <v>0</v>
      </c>
      <c r="H29" s="16"/>
      <c r="I29" s="16"/>
      <c r="J29" s="16"/>
      <c r="K29" s="16"/>
    </row>
    <row r="30" spans="1:11" ht="16.5" hidden="1" customHeight="1" outlineLevel="3" thickBot="1" x14ac:dyDescent="0.3">
      <c r="A30" s="36" t="s">
        <v>263</v>
      </c>
      <c r="B30" s="24">
        <v>819</v>
      </c>
      <c r="C30" s="24">
        <v>7</v>
      </c>
      <c r="D30" s="25">
        <f t="shared" si="1"/>
        <v>8.5470085470085479E-3</v>
      </c>
      <c r="E30" s="24">
        <v>819</v>
      </c>
      <c r="F30" s="25">
        <f t="shared" si="2"/>
        <v>1</v>
      </c>
      <c r="G30" s="27">
        <v>0</v>
      </c>
      <c r="H30" s="16"/>
      <c r="I30" s="16"/>
      <c r="J30" s="16"/>
      <c r="K30" s="16"/>
    </row>
    <row r="31" spans="1:11" ht="16.5" hidden="1" customHeight="1" outlineLevel="3" thickBot="1" x14ac:dyDescent="0.3">
      <c r="A31" s="36" t="s">
        <v>264</v>
      </c>
      <c r="B31" s="24">
        <v>711</v>
      </c>
      <c r="C31" s="24">
        <v>0</v>
      </c>
      <c r="D31" s="25">
        <f t="shared" si="1"/>
        <v>0</v>
      </c>
      <c r="E31" s="24">
        <v>711</v>
      </c>
      <c r="F31" s="25">
        <f t="shared" si="2"/>
        <v>1</v>
      </c>
      <c r="G31" s="27">
        <v>0</v>
      </c>
      <c r="H31" s="16"/>
      <c r="I31" s="16"/>
      <c r="J31" s="16"/>
      <c r="K31" s="16"/>
    </row>
    <row r="32" spans="1:11" ht="16.5" hidden="1" customHeight="1" outlineLevel="3" thickBot="1" x14ac:dyDescent="0.3">
      <c r="A32" s="36" t="s">
        <v>265</v>
      </c>
      <c r="B32" s="24">
        <v>460</v>
      </c>
      <c r="C32" s="24">
        <v>1</v>
      </c>
      <c r="D32" s="25">
        <f t="shared" si="1"/>
        <v>2.1739130434782609E-3</v>
      </c>
      <c r="E32" s="24">
        <v>460</v>
      </c>
      <c r="F32" s="25">
        <f t="shared" si="2"/>
        <v>1</v>
      </c>
      <c r="G32" s="27">
        <v>0</v>
      </c>
      <c r="H32" s="16"/>
      <c r="I32" s="16"/>
      <c r="J32" s="16"/>
      <c r="K32" s="16"/>
    </row>
    <row r="33" spans="1:11" ht="16.5" hidden="1" customHeight="1" outlineLevel="3" thickBot="1" x14ac:dyDescent="0.3">
      <c r="A33" s="36" t="s">
        <v>266</v>
      </c>
      <c r="B33" s="24">
        <v>632</v>
      </c>
      <c r="C33" s="24">
        <v>0</v>
      </c>
      <c r="D33" s="25">
        <f t="shared" si="1"/>
        <v>0</v>
      </c>
      <c r="E33" s="24">
        <v>632</v>
      </c>
      <c r="F33" s="25">
        <f t="shared" si="2"/>
        <v>1</v>
      </c>
      <c r="G33" s="27">
        <v>0</v>
      </c>
      <c r="H33" s="16"/>
      <c r="I33" s="16"/>
      <c r="J33" s="16"/>
      <c r="K33" s="16"/>
    </row>
    <row r="34" spans="1:11" ht="16.5" hidden="1" customHeight="1" outlineLevel="3" thickBot="1" x14ac:dyDescent="0.3">
      <c r="A34" s="36" t="s">
        <v>267</v>
      </c>
      <c r="B34" s="24">
        <v>694</v>
      </c>
      <c r="C34" s="24">
        <v>0</v>
      </c>
      <c r="D34" s="25">
        <f t="shared" si="1"/>
        <v>0</v>
      </c>
      <c r="E34" s="24">
        <v>694</v>
      </c>
      <c r="F34" s="25">
        <f t="shared" si="2"/>
        <v>1</v>
      </c>
      <c r="G34" s="27">
        <v>0</v>
      </c>
      <c r="H34" s="16"/>
      <c r="I34" s="16"/>
      <c r="J34" s="16"/>
      <c r="K34" s="16"/>
    </row>
    <row r="35" spans="1:11" ht="16.5" hidden="1" customHeight="1" outlineLevel="3" thickBot="1" x14ac:dyDescent="0.3">
      <c r="A35" s="36" t="s">
        <v>268</v>
      </c>
      <c r="B35" s="24">
        <v>534</v>
      </c>
      <c r="C35" s="24">
        <v>0</v>
      </c>
      <c r="D35" s="25">
        <f t="shared" si="1"/>
        <v>0</v>
      </c>
      <c r="E35" s="24">
        <v>534</v>
      </c>
      <c r="F35" s="25">
        <f t="shared" si="2"/>
        <v>1</v>
      </c>
      <c r="G35" s="27">
        <v>0</v>
      </c>
      <c r="H35" s="16"/>
      <c r="I35" s="16"/>
      <c r="J35" s="16"/>
      <c r="K35" s="16"/>
    </row>
    <row r="36" spans="1:11" ht="16.5" hidden="1" customHeight="1" outlineLevel="3" thickBot="1" x14ac:dyDescent="0.3">
      <c r="A36" s="36" t="s">
        <v>269</v>
      </c>
      <c r="B36" s="24">
        <v>764</v>
      </c>
      <c r="C36" s="24">
        <v>0</v>
      </c>
      <c r="D36" s="25">
        <f t="shared" si="1"/>
        <v>0</v>
      </c>
      <c r="E36" s="24">
        <v>764</v>
      </c>
      <c r="F36" s="25">
        <f t="shared" si="2"/>
        <v>1</v>
      </c>
      <c r="G36" s="27">
        <v>0</v>
      </c>
      <c r="H36" s="16"/>
      <c r="I36" s="16"/>
      <c r="J36" s="16"/>
      <c r="K36" s="16"/>
    </row>
    <row r="37" spans="1:11" ht="16.5" hidden="1" customHeight="1" outlineLevel="3" thickBot="1" x14ac:dyDescent="0.3">
      <c r="A37" s="36" t="s">
        <v>270</v>
      </c>
      <c r="B37" s="24">
        <v>603</v>
      </c>
      <c r="C37" s="24">
        <v>0</v>
      </c>
      <c r="D37" s="25">
        <f t="shared" si="1"/>
        <v>0</v>
      </c>
      <c r="E37" s="24">
        <v>602</v>
      </c>
      <c r="F37" s="25">
        <f t="shared" si="2"/>
        <v>0.99834162520729686</v>
      </c>
      <c r="G37" s="27">
        <v>0</v>
      </c>
      <c r="H37" s="16"/>
      <c r="I37" s="16"/>
      <c r="J37" s="16"/>
      <c r="K37" s="16"/>
    </row>
    <row r="38" spans="1:11" ht="16.5" hidden="1" customHeight="1" outlineLevel="3" thickBot="1" x14ac:dyDescent="0.3">
      <c r="A38" s="36" t="s">
        <v>271</v>
      </c>
      <c r="B38" s="24">
        <v>709</v>
      </c>
      <c r="C38" s="24">
        <v>12</v>
      </c>
      <c r="D38" s="25">
        <f t="shared" si="1"/>
        <v>1.6925246826516221E-2</v>
      </c>
      <c r="E38" s="24">
        <v>709</v>
      </c>
      <c r="F38" s="25">
        <f t="shared" si="2"/>
        <v>1</v>
      </c>
      <c r="G38" s="27">
        <v>0</v>
      </c>
      <c r="H38" s="16"/>
      <c r="I38" s="16"/>
      <c r="J38" s="16"/>
      <c r="K38" s="16"/>
    </row>
    <row r="39" spans="1:11" ht="16.5" hidden="1" customHeight="1" outlineLevel="3" thickBot="1" x14ac:dyDescent="0.3">
      <c r="A39" s="36" t="s">
        <v>272</v>
      </c>
      <c r="B39" s="24">
        <v>332</v>
      </c>
      <c r="C39" s="24">
        <v>0</v>
      </c>
      <c r="D39" s="25">
        <f t="shared" si="1"/>
        <v>0</v>
      </c>
      <c r="E39" s="24">
        <v>332</v>
      </c>
      <c r="F39" s="25">
        <f t="shared" si="2"/>
        <v>1</v>
      </c>
      <c r="G39" s="27">
        <v>0</v>
      </c>
      <c r="H39" s="16"/>
      <c r="I39" s="16"/>
      <c r="J39" s="16"/>
      <c r="K39" s="16"/>
    </row>
    <row r="40" spans="1:11" ht="16.5" hidden="1" customHeight="1" outlineLevel="3" thickBot="1" x14ac:dyDescent="0.3">
      <c r="A40" s="36" t="s">
        <v>273</v>
      </c>
      <c r="B40" s="24">
        <v>561</v>
      </c>
      <c r="C40" s="24">
        <v>1</v>
      </c>
      <c r="D40" s="25">
        <f t="shared" si="1"/>
        <v>1.7825311942959001E-3</v>
      </c>
      <c r="E40" s="24">
        <v>561</v>
      </c>
      <c r="F40" s="25">
        <f t="shared" si="2"/>
        <v>1</v>
      </c>
      <c r="G40" s="27">
        <v>0</v>
      </c>
      <c r="H40" s="16"/>
      <c r="I40" s="16"/>
      <c r="J40" s="16"/>
      <c r="K40" s="16"/>
    </row>
    <row r="41" spans="1:11" ht="16.5" hidden="1" customHeight="1" outlineLevel="3" thickBot="1" x14ac:dyDescent="0.3">
      <c r="A41" s="36" t="s">
        <v>274</v>
      </c>
      <c r="B41" s="24">
        <v>504</v>
      </c>
      <c r="C41" s="24">
        <v>0</v>
      </c>
      <c r="D41" s="25">
        <f t="shared" si="1"/>
        <v>0</v>
      </c>
      <c r="E41" s="24">
        <v>504</v>
      </c>
      <c r="F41" s="25">
        <f t="shared" si="2"/>
        <v>1</v>
      </c>
      <c r="G41" s="27">
        <v>0</v>
      </c>
      <c r="H41" s="16"/>
      <c r="I41" s="16"/>
      <c r="J41" s="16"/>
      <c r="K41" s="16"/>
    </row>
    <row r="42" spans="1:11" ht="16.5" hidden="1" customHeight="1" outlineLevel="3" thickBot="1" x14ac:dyDescent="0.3">
      <c r="A42" s="36" t="s">
        <v>275</v>
      </c>
      <c r="B42" s="24">
        <v>696</v>
      </c>
      <c r="C42" s="24">
        <v>4</v>
      </c>
      <c r="D42" s="25">
        <f t="shared" si="1"/>
        <v>5.7471264367816091E-3</v>
      </c>
      <c r="E42" s="24">
        <v>696</v>
      </c>
      <c r="F42" s="25">
        <f t="shared" si="2"/>
        <v>1</v>
      </c>
      <c r="G42" s="27">
        <v>0</v>
      </c>
      <c r="H42" s="16"/>
      <c r="I42" s="16"/>
      <c r="J42" s="16"/>
      <c r="K42" s="16"/>
    </row>
    <row r="43" spans="1:11" ht="16.5" hidden="1" customHeight="1" outlineLevel="3" thickBot="1" x14ac:dyDescent="0.3">
      <c r="A43" s="36" t="s">
        <v>276</v>
      </c>
      <c r="B43" s="24">
        <v>329</v>
      </c>
      <c r="C43" s="24">
        <v>27</v>
      </c>
      <c r="D43" s="25">
        <f t="shared" si="1"/>
        <v>8.2066869300911852E-2</v>
      </c>
      <c r="E43" s="24">
        <v>326</v>
      </c>
      <c r="F43" s="25">
        <f t="shared" si="2"/>
        <v>0.99088145896656532</v>
      </c>
      <c r="G43" s="27">
        <v>0</v>
      </c>
      <c r="H43" s="16"/>
      <c r="I43" s="16"/>
      <c r="J43" s="16"/>
      <c r="K43" s="16"/>
    </row>
    <row r="44" spans="1:11" ht="16.5" hidden="1" customHeight="1" outlineLevel="3" thickBot="1" x14ac:dyDescent="0.3">
      <c r="A44" s="36" t="s">
        <v>277</v>
      </c>
      <c r="B44" s="24">
        <v>562</v>
      </c>
      <c r="C44" s="24">
        <v>0</v>
      </c>
      <c r="D44" s="25">
        <f t="shared" si="1"/>
        <v>0</v>
      </c>
      <c r="E44" s="24">
        <v>562</v>
      </c>
      <c r="F44" s="25">
        <f t="shared" si="2"/>
        <v>1</v>
      </c>
      <c r="G44" s="27">
        <v>0</v>
      </c>
      <c r="H44" s="16"/>
      <c r="I44" s="16"/>
      <c r="J44" s="16"/>
      <c r="K44" s="16"/>
    </row>
    <row r="45" spans="1:11" ht="16.5" hidden="1" customHeight="1" outlineLevel="3" thickBot="1" x14ac:dyDescent="0.3">
      <c r="A45" s="36" t="s">
        <v>278</v>
      </c>
      <c r="B45" s="24">
        <v>521</v>
      </c>
      <c r="C45" s="24">
        <v>0</v>
      </c>
      <c r="D45" s="25">
        <f t="shared" si="1"/>
        <v>0</v>
      </c>
      <c r="E45" s="24">
        <v>521</v>
      </c>
      <c r="F45" s="25">
        <f t="shared" si="2"/>
        <v>1</v>
      </c>
      <c r="G45" s="27">
        <v>0</v>
      </c>
      <c r="H45" s="16"/>
      <c r="I45" s="16"/>
      <c r="J45" s="16"/>
      <c r="K45" s="16"/>
    </row>
    <row r="46" spans="1:11" ht="16.5" hidden="1" customHeight="1" outlineLevel="3" thickBot="1" x14ac:dyDescent="0.3">
      <c r="A46" s="36" t="s">
        <v>279</v>
      </c>
      <c r="B46" s="24">
        <v>873</v>
      </c>
      <c r="C46" s="24">
        <v>0</v>
      </c>
      <c r="D46" s="25">
        <f t="shared" si="1"/>
        <v>0</v>
      </c>
      <c r="E46" s="24">
        <v>873</v>
      </c>
      <c r="F46" s="25">
        <f t="shared" si="2"/>
        <v>1</v>
      </c>
      <c r="G46" s="27">
        <v>0</v>
      </c>
      <c r="H46" s="16"/>
      <c r="I46" s="16"/>
      <c r="J46" s="16"/>
      <c r="K46" s="16"/>
    </row>
    <row r="47" spans="1:11" ht="16.5" hidden="1" customHeight="1" outlineLevel="3" thickBot="1" x14ac:dyDescent="0.3">
      <c r="A47" s="36" t="s">
        <v>280</v>
      </c>
      <c r="B47" s="24">
        <v>776</v>
      </c>
      <c r="C47" s="24">
        <v>0</v>
      </c>
      <c r="D47" s="25">
        <f t="shared" si="1"/>
        <v>0</v>
      </c>
      <c r="E47" s="24">
        <v>775</v>
      </c>
      <c r="F47" s="25">
        <f t="shared" si="2"/>
        <v>0.99871134020618557</v>
      </c>
      <c r="G47" s="27">
        <v>0</v>
      </c>
      <c r="H47" s="16"/>
      <c r="I47" s="16"/>
      <c r="J47" s="16"/>
      <c r="K47" s="16"/>
    </row>
    <row r="48" spans="1:11" ht="16.5" hidden="1" customHeight="1" outlineLevel="3" thickBot="1" x14ac:dyDescent="0.3">
      <c r="A48" s="36" t="s">
        <v>281</v>
      </c>
      <c r="B48" s="24">
        <v>563</v>
      </c>
      <c r="C48" s="24">
        <v>23</v>
      </c>
      <c r="D48" s="25">
        <f t="shared" si="1"/>
        <v>4.0852575488454709E-2</v>
      </c>
      <c r="E48" s="24">
        <v>563</v>
      </c>
      <c r="F48" s="25">
        <f t="shared" si="2"/>
        <v>1</v>
      </c>
      <c r="G48" s="27">
        <v>0</v>
      </c>
      <c r="H48" s="16"/>
      <c r="I48" s="16"/>
      <c r="J48" s="16"/>
      <c r="K48" s="16"/>
    </row>
    <row r="49" spans="1:11" ht="16.5" customHeight="1" outlineLevel="1" collapsed="1" thickBot="1" x14ac:dyDescent="0.3">
      <c r="A49" s="41" t="s">
        <v>282</v>
      </c>
      <c r="B49" s="32">
        <f>SUM(B50:B78)</f>
        <v>23613</v>
      </c>
      <c r="C49" s="32">
        <f>SUM(C50:C78)</f>
        <v>15</v>
      </c>
      <c r="D49" s="33">
        <f t="shared" si="1"/>
        <v>6.3524329818320422E-4</v>
      </c>
      <c r="E49" s="32">
        <f>SUM(E50:E78)</f>
        <v>23606</v>
      </c>
      <c r="F49" s="33">
        <f t="shared" si="2"/>
        <v>0.99970355312751447</v>
      </c>
      <c r="G49" s="35">
        <f>SUM(G50:G78)</f>
        <v>9</v>
      </c>
      <c r="H49" s="16"/>
      <c r="I49" s="16"/>
      <c r="J49" s="16"/>
      <c r="K49" s="16"/>
    </row>
    <row r="50" spans="1:11" ht="16.5" hidden="1" customHeight="1" outlineLevel="3" thickBot="1" x14ac:dyDescent="0.3">
      <c r="A50" s="36" t="s">
        <v>283</v>
      </c>
      <c r="B50" s="24">
        <v>909</v>
      </c>
      <c r="C50" s="24">
        <v>0</v>
      </c>
      <c r="D50" s="25">
        <f t="shared" si="1"/>
        <v>0</v>
      </c>
      <c r="E50" s="24">
        <v>909</v>
      </c>
      <c r="F50" s="25">
        <f t="shared" si="2"/>
        <v>1</v>
      </c>
      <c r="G50" s="27">
        <v>0</v>
      </c>
      <c r="H50" s="16"/>
      <c r="I50" s="16"/>
      <c r="J50" s="16"/>
      <c r="K50" s="16"/>
    </row>
    <row r="51" spans="1:11" ht="16.5" hidden="1" customHeight="1" outlineLevel="3" thickBot="1" x14ac:dyDescent="0.3">
      <c r="A51" s="36" t="s">
        <v>284</v>
      </c>
      <c r="B51" s="24">
        <v>1239</v>
      </c>
      <c r="C51" s="24">
        <v>0</v>
      </c>
      <c r="D51" s="25">
        <f t="shared" si="1"/>
        <v>0</v>
      </c>
      <c r="E51" s="24">
        <v>1239</v>
      </c>
      <c r="F51" s="25">
        <f t="shared" si="2"/>
        <v>1</v>
      </c>
      <c r="G51" s="27">
        <v>0</v>
      </c>
      <c r="H51" s="16"/>
      <c r="I51" s="16"/>
      <c r="J51" s="16"/>
      <c r="K51" s="16"/>
    </row>
    <row r="52" spans="1:11" ht="16.5" hidden="1" customHeight="1" outlineLevel="3" thickBot="1" x14ac:dyDescent="0.3">
      <c r="A52" s="36" t="s">
        <v>285</v>
      </c>
      <c r="B52" s="24">
        <v>1023</v>
      </c>
      <c r="C52" s="24">
        <v>4</v>
      </c>
      <c r="D52" s="25">
        <f t="shared" si="1"/>
        <v>3.9100684261974585E-3</v>
      </c>
      <c r="E52" s="24">
        <v>1021</v>
      </c>
      <c r="F52" s="25">
        <f t="shared" si="2"/>
        <v>0.99804496578690127</v>
      </c>
      <c r="G52" s="27">
        <v>0</v>
      </c>
      <c r="H52" s="16"/>
      <c r="I52" s="16"/>
      <c r="J52" s="16"/>
      <c r="K52" s="16"/>
    </row>
    <row r="53" spans="1:11" ht="16.5" hidden="1" customHeight="1" outlineLevel="3" thickBot="1" x14ac:dyDescent="0.3">
      <c r="A53" s="36" t="s">
        <v>286</v>
      </c>
      <c r="B53" s="24">
        <v>682</v>
      </c>
      <c r="C53" s="24">
        <v>0</v>
      </c>
      <c r="D53" s="25">
        <f t="shared" si="1"/>
        <v>0</v>
      </c>
      <c r="E53" s="24">
        <v>682</v>
      </c>
      <c r="F53" s="25">
        <f t="shared" si="2"/>
        <v>1</v>
      </c>
      <c r="G53" s="27">
        <v>1</v>
      </c>
      <c r="H53" s="16"/>
      <c r="I53" s="16"/>
      <c r="J53" s="16"/>
      <c r="K53" s="16"/>
    </row>
    <row r="54" spans="1:11" ht="16.5" hidden="1" customHeight="1" outlineLevel="3" thickBot="1" x14ac:dyDescent="0.3">
      <c r="A54" s="36" t="s">
        <v>287</v>
      </c>
      <c r="B54" s="24">
        <v>491</v>
      </c>
      <c r="C54" s="24">
        <v>0</v>
      </c>
      <c r="D54" s="25">
        <f t="shared" si="1"/>
        <v>0</v>
      </c>
      <c r="E54" s="24">
        <v>491</v>
      </c>
      <c r="F54" s="25">
        <f t="shared" si="2"/>
        <v>1</v>
      </c>
      <c r="G54" s="27">
        <v>0</v>
      </c>
      <c r="H54" s="16"/>
      <c r="I54" s="16"/>
      <c r="J54" s="16"/>
      <c r="K54" s="16"/>
    </row>
    <row r="55" spans="1:11" ht="16.5" hidden="1" customHeight="1" outlineLevel="3" thickBot="1" x14ac:dyDescent="0.3">
      <c r="A55" s="36" t="s">
        <v>288</v>
      </c>
      <c r="B55" s="24">
        <v>737</v>
      </c>
      <c r="C55" s="24">
        <v>0</v>
      </c>
      <c r="D55" s="25">
        <f t="shared" si="1"/>
        <v>0</v>
      </c>
      <c r="E55" s="24">
        <v>737</v>
      </c>
      <c r="F55" s="25">
        <f t="shared" si="2"/>
        <v>1</v>
      </c>
      <c r="G55" s="27">
        <v>0</v>
      </c>
      <c r="H55" s="16"/>
      <c r="I55" s="16"/>
      <c r="J55" s="16"/>
      <c r="K55" s="16"/>
    </row>
    <row r="56" spans="1:11" ht="16.5" hidden="1" customHeight="1" outlineLevel="3" thickBot="1" x14ac:dyDescent="0.3">
      <c r="A56" s="36" t="s">
        <v>289</v>
      </c>
      <c r="B56" s="24">
        <v>966</v>
      </c>
      <c r="C56" s="24">
        <v>0</v>
      </c>
      <c r="D56" s="25">
        <f t="shared" si="1"/>
        <v>0</v>
      </c>
      <c r="E56" s="24">
        <v>966</v>
      </c>
      <c r="F56" s="25">
        <f t="shared" si="2"/>
        <v>1</v>
      </c>
      <c r="G56" s="27">
        <v>0</v>
      </c>
      <c r="H56" s="16"/>
      <c r="I56" s="16"/>
      <c r="J56" s="16"/>
      <c r="K56" s="16"/>
    </row>
    <row r="57" spans="1:11" ht="16.5" hidden="1" customHeight="1" outlineLevel="3" thickBot="1" x14ac:dyDescent="0.3">
      <c r="A57" s="36" t="s">
        <v>290</v>
      </c>
      <c r="B57" s="24">
        <v>744</v>
      </c>
      <c r="C57" s="24">
        <v>0</v>
      </c>
      <c r="D57" s="25">
        <f t="shared" si="1"/>
        <v>0</v>
      </c>
      <c r="E57" s="24">
        <v>743</v>
      </c>
      <c r="F57" s="25">
        <f t="shared" si="2"/>
        <v>0.99865591397849462</v>
      </c>
      <c r="G57" s="27">
        <v>0</v>
      </c>
      <c r="H57" s="16"/>
      <c r="I57" s="16"/>
      <c r="J57" s="16"/>
      <c r="K57" s="16"/>
    </row>
    <row r="58" spans="1:11" ht="16.5" hidden="1" customHeight="1" outlineLevel="3" thickBot="1" x14ac:dyDescent="0.3">
      <c r="A58" s="36" t="s">
        <v>291</v>
      </c>
      <c r="B58" s="24">
        <v>617</v>
      </c>
      <c r="C58" s="24">
        <v>0</v>
      </c>
      <c r="D58" s="25">
        <f t="shared" si="1"/>
        <v>0</v>
      </c>
      <c r="E58" s="24">
        <v>617</v>
      </c>
      <c r="F58" s="25">
        <f t="shared" si="2"/>
        <v>1</v>
      </c>
      <c r="G58" s="27">
        <v>0</v>
      </c>
      <c r="H58" s="16"/>
      <c r="I58" s="16"/>
      <c r="J58" s="16"/>
      <c r="K58" s="16"/>
    </row>
    <row r="59" spans="1:11" ht="16.5" hidden="1" customHeight="1" outlineLevel="3" thickBot="1" x14ac:dyDescent="0.3">
      <c r="A59" s="36" t="s">
        <v>292</v>
      </c>
      <c r="B59" s="24">
        <v>963</v>
      </c>
      <c r="C59" s="24">
        <v>0</v>
      </c>
      <c r="D59" s="25">
        <f t="shared" si="1"/>
        <v>0</v>
      </c>
      <c r="E59" s="24">
        <v>963</v>
      </c>
      <c r="F59" s="25">
        <f t="shared" si="2"/>
        <v>1</v>
      </c>
      <c r="G59" s="27">
        <v>3</v>
      </c>
      <c r="H59" s="16"/>
      <c r="I59" s="16"/>
      <c r="J59" s="16"/>
      <c r="K59" s="16"/>
    </row>
    <row r="60" spans="1:11" ht="16.5" hidden="1" customHeight="1" outlineLevel="3" thickBot="1" x14ac:dyDescent="0.3">
      <c r="A60" s="36" t="s">
        <v>293</v>
      </c>
      <c r="B60" s="24">
        <v>520</v>
      </c>
      <c r="C60" s="24">
        <v>2</v>
      </c>
      <c r="D60" s="25">
        <f t="shared" si="1"/>
        <v>3.8461538461538464E-3</v>
      </c>
      <c r="E60" s="24">
        <v>520</v>
      </c>
      <c r="F60" s="25">
        <f t="shared" si="2"/>
        <v>1</v>
      </c>
      <c r="G60" s="27">
        <v>1</v>
      </c>
      <c r="H60" s="16"/>
      <c r="I60" s="16"/>
      <c r="J60" s="16"/>
      <c r="K60" s="16"/>
    </row>
    <row r="61" spans="1:11" ht="16.5" hidden="1" customHeight="1" outlineLevel="3" thickBot="1" x14ac:dyDescent="0.3">
      <c r="A61" s="36" t="s">
        <v>294</v>
      </c>
      <c r="B61" s="24">
        <v>1048</v>
      </c>
      <c r="C61" s="24">
        <v>0</v>
      </c>
      <c r="D61" s="25">
        <f t="shared" si="1"/>
        <v>0</v>
      </c>
      <c r="E61" s="24">
        <v>1047</v>
      </c>
      <c r="F61" s="25">
        <f t="shared" si="2"/>
        <v>0.99904580152671751</v>
      </c>
      <c r="G61" s="27">
        <v>0</v>
      </c>
      <c r="H61" s="16"/>
      <c r="I61" s="16"/>
      <c r="J61" s="16"/>
      <c r="K61" s="16"/>
    </row>
    <row r="62" spans="1:11" ht="16.5" hidden="1" customHeight="1" outlineLevel="3" thickBot="1" x14ac:dyDescent="0.3">
      <c r="A62" s="36" t="s">
        <v>295</v>
      </c>
      <c r="B62" s="24">
        <v>993</v>
      </c>
      <c r="C62" s="24">
        <v>3</v>
      </c>
      <c r="D62" s="25">
        <f t="shared" si="1"/>
        <v>3.0211480362537764E-3</v>
      </c>
      <c r="E62" s="24">
        <v>993</v>
      </c>
      <c r="F62" s="25">
        <f t="shared" si="2"/>
        <v>1</v>
      </c>
      <c r="G62" s="27">
        <v>1</v>
      </c>
      <c r="H62" s="16"/>
      <c r="I62" s="16"/>
      <c r="J62" s="16"/>
      <c r="K62" s="16"/>
    </row>
    <row r="63" spans="1:11" ht="16.5" hidden="1" customHeight="1" outlineLevel="3" thickBot="1" x14ac:dyDescent="0.3">
      <c r="A63" s="36" t="s">
        <v>296</v>
      </c>
      <c r="B63" s="24">
        <v>997</v>
      </c>
      <c r="C63" s="24">
        <v>1</v>
      </c>
      <c r="D63" s="25">
        <f t="shared" si="1"/>
        <v>1.0030090270812437E-3</v>
      </c>
      <c r="E63" s="24">
        <v>997</v>
      </c>
      <c r="F63" s="25">
        <f t="shared" si="2"/>
        <v>1</v>
      </c>
      <c r="G63" s="27">
        <v>0</v>
      </c>
      <c r="H63" s="16"/>
      <c r="I63" s="16"/>
      <c r="J63" s="16"/>
      <c r="K63" s="16"/>
    </row>
    <row r="64" spans="1:11" ht="16.5" hidden="1" customHeight="1" outlineLevel="3" thickBot="1" x14ac:dyDescent="0.3">
      <c r="A64" s="36" t="s">
        <v>297</v>
      </c>
      <c r="B64" s="24">
        <v>750</v>
      </c>
      <c r="C64" s="24">
        <v>0</v>
      </c>
      <c r="D64" s="25">
        <f t="shared" si="1"/>
        <v>0</v>
      </c>
      <c r="E64" s="24">
        <v>750</v>
      </c>
      <c r="F64" s="25">
        <f t="shared" si="2"/>
        <v>1</v>
      </c>
      <c r="G64" s="27">
        <v>1</v>
      </c>
      <c r="H64" s="16"/>
      <c r="I64" s="16"/>
      <c r="J64" s="16"/>
      <c r="K64" s="16"/>
    </row>
    <row r="65" spans="1:11" ht="16.5" hidden="1" customHeight="1" outlineLevel="3" thickBot="1" x14ac:dyDescent="0.3">
      <c r="A65" s="36" t="s">
        <v>298</v>
      </c>
      <c r="B65" s="24">
        <v>771</v>
      </c>
      <c r="C65" s="24">
        <v>1</v>
      </c>
      <c r="D65" s="25">
        <f t="shared" si="1"/>
        <v>1.2970168612191958E-3</v>
      </c>
      <c r="E65" s="24">
        <v>771</v>
      </c>
      <c r="F65" s="25">
        <f t="shared" si="2"/>
        <v>1</v>
      </c>
      <c r="G65" s="27">
        <v>1</v>
      </c>
      <c r="H65" s="16"/>
      <c r="I65" s="16"/>
      <c r="J65" s="16"/>
      <c r="K65" s="16"/>
    </row>
    <row r="66" spans="1:11" ht="16.5" hidden="1" customHeight="1" outlineLevel="3" thickBot="1" x14ac:dyDescent="0.3">
      <c r="A66" s="36" t="s">
        <v>299</v>
      </c>
      <c r="B66" s="24">
        <v>716</v>
      </c>
      <c r="C66" s="24">
        <v>0</v>
      </c>
      <c r="D66" s="25">
        <f t="shared" si="1"/>
        <v>0</v>
      </c>
      <c r="E66" s="24">
        <v>715</v>
      </c>
      <c r="F66" s="25">
        <f t="shared" si="2"/>
        <v>0.99860335195530725</v>
      </c>
      <c r="G66" s="27">
        <v>0</v>
      </c>
      <c r="H66" s="16"/>
      <c r="I66" s="16"/>
      <c r="J66" s="16"/>
      <c r="K66" s="16"/>
    </row>
    <row r="67" spans="1:11" ht="16.5" hidden="1" customHeight="1" outlineLevel="3" thickBot="1" x14ac:dyDescent="0.3">
      <c r="A67" s="36" t="s">
        <v>300</v>
      </c>
      <c r="B67" s="24">
        <v>783</v>
      </c>
      <c r="C67" s="24">
        <v>0</v>
      </c>
      <c r="D67" s="25">
        <f t="shared" si="1"/>
        <v>0</v>
      </c>
      <c r="E67" s="24">
        <v>783</v>
      </c>
      <c r="F67" s="25">
        <f t="shared" si="2"/>
        <v>1</v>
      </c>
      <c r="G67" s="27">
        <v>0</v>
      </c>
      <c r="H67" s="16"/>
      <c r="I67" s="16"/>
      <c r="J67" s="16"/>
      <c r="K67" s="16"/>
    </row>
    <row r="68" spans="1:11" ht="16.5" hidden="1" customHeight="1" outlineLevel="3" thickBot="1" x14ac:dyDescent="0.3">
      <c r="A68" s="36" t="s">
        <v>301</v>
      </c>
      <c r="B68" s="24">
        <v>570</v>
      </c>
      <c r="C68" s="24">
        <v>0</v>
      </c>
      <c r="D68" s="25">
        <f t="shared" si="1"/>
        <v>0</v>
      </c>
      <c r="E68" s="24">
        <v>570</v>
      </c>
      <c r="F68" s="25">
        <f t="shared" si="2"/>
        <v>1</v>
      </c>
      <c r="G68" s="27">
        <v>0</v>
      </c>
      <c r="H68" s="16"/>
      <c r="I68" s="16"/>
      <c r="J68" s="16"/>
      <c r="K68" s="16"/>
    </row>
    <row r="69" spans="1:11" ht="16.5" hidden="1" customHeight="1" outlineLevel="3" thickBot="1" x14ac:dyDescent="0.3">
      <c r="A69" s="36" t="s">
        <v>302</v>
      </c>
      <c r="B69" s="24">
        <v>692</v>
      </c>
      <c r="C69" s="24">
        <v>0</v>
      </c>
      <c r="D69" s="25">
        <f t="shared" si="1"/>
        <v>0</v>
      </c>
      <c r="E69" s="24">
        <v>692</v>
      </c>
      <c r="F69" s="25">
        <f t="shared" si="2"/>
        <v>1</v>
      </c>
      <c r="G69" s="27">
        <v>0</v>
      </c>
      <c r="H69" s="16"/>
      <c r="I69" s="16"/>
      <c r="J69" s="16"/>
      <c r="K69" s="16"/>
    </row>
    <row r="70" spans="1:11" ht="16.5" hidden="1" customHeight="1" outlineLevel="3" thickBot="1" x14ac:dyDescent="0.3">
      <c r="A70" s="36" t="s">
        <v>303</v>
      </c>
      <c r="B70" s="24">
        <v>762</v>
      </c>
      <c r="C70" s="24">
        <v>0</v>
      </c>
      <c r="D70" s="25">
        <f t="shared" si="1"/>
        <v>0</v>
      </c>
      <c r="E70" s="24">
        <v>762</v>
      </c>
      <c r="F70" s="25">
        <f t="shared" si="2"/>
        <v>1</v>
      </c>
      <c r="G70" s="27">
        <v>0</v>
      </c>
      <c r="H70" s="16"/>
      <c r="I70" s="16"/>
      <c r="J70" s="16"/>
      <c r="K70" s="16"/>
    </row>
    <row r="71" spans="1:11" ht="16.5" hidden="1" customHeight="1" outlineLevel="3" thickBot="1" x14ac:dyDescent="0.3">
      <c r="A71" s="36" t="s">
        <v>304</v>
      </c>
      <c r="B71" s="24">
        <v>958</v>
      </c>
      <c r="C71" s="24">
        <v>3</v>
      </c>
      <c r="D71" s="25">
        <f t="shared" si="1"/>
        <v>3.1315240083507308E-3</v>
      </c>
      <c r="E71" s="24">
        <v>958</v>
      </c>
      <c r="F71" s="25">
        <f t="shared" si="2"/>
        <v>1</v>
      </c>
      <c r="G71" s="27">
        <v>0</v>
      </c>
      <c r="H71" s="16"/>
      <c r="I71" s="16"/>
      <c r="J71" s="16"/>
      <c r="K71" s="16"/>
    </row>
    <row r="72" spans="1:11" ht="16.5" hidden="1" customHeight="1" outlineLevel="3" thickBot="1" x14ac:dyDescent="0.3">
      <c r="A72" s="36" t="s">
        <v>305</v>
      </c>
      <c r="B72" s="24">
        <v>552</v>
      </c>
      <c r="C72" s="24">
        <v>0</v>
      </c>
      <c r="D72" s="25">
        <f t="shared" si="1"/>
        <v>0</v>
      </c>
      <c r="E72" s="24">
        <v>552</v>
      </c>
      <c r="F72" s="25">
        <f t="shared" si="2"/>
        <v>1</v>
      </c>
      <c r="G72" s="27">
        <v>0</v>
      </c>
      <c r="H72" s="16"/>
      <c r="I72" s="16"/>
      <c r="J72" s="16"/>
      <c r="K72" s="16"/>
    </row>
    <row r="73" spans="1:11" ht="16.5" hidden="1" customHeight="1" outlineLevel="3" thickBot="1" x14ac:dyDescent="0.3">
      <c r="A73" s="36" t="s">
        <v>306</v>
      </c>
      <c r="B73" s="24">
        <v>806</v>
      </c>
      <c r="C73" s="24">
        <v>0</v>
      </c>
      <c r="D73" s="25">
        <f t="shared" ref="D73:D136" si="3">IF(B73&lt;&gt;0,C73/B73,0)</f>
        <v>0</v>
      </c>
      <c r="E73" s="24">
        <v>806</v>
      </c>
      <c r="F73" s="25">
        <f t="shared" ref="F73:F136" si="4">IF(B73&lt;&gt;0,E73/B73,0)</f>
        <v>1</v>
      </c>
      <c r="G73" s="27">
        <v>0</v>
      </c>
      <c r="H73" s="16"/>
      <c r="I73" s="16"/>
      <c r="J73" s="16"/>
      <c r="K73" s="16"/>
    </row>
    <row r="74" spans="1:11" ht="16.5" hidden="1" customHeight="1" outlineLevel="3" thickBot="1" x14ac:dyDescent="0.3">
      <c r="A74" s="36" t="s">
        <v>307</v>
      </c>
      <c r="B74" s="24">
        <v>1056</v>
      </c>
      <c r="C74" s="24">
        <v>1</v>
      </c>
      <c r="D74" s="25">
        <f t="shared" si="3"/>
        <v>9.46969696969697E-4</v>
      </c>
      <c r="E74" s="24">
        <v>1056</v>
      </c>
      <c r="F74" s="25">
        <f t="shared" si="4"/>
        <v>1</v>
      </c>
      <c r="G74" s="27">
        <v>0</v>
      </c>
      <c r="H74" s="16"/>
      <c r="I74" s="16"/>
      <c r="J74" s="16"/>
      <c r="K74" s="16"/>
    </row>
    <row r="75" spans="1:11" ht="16.5" hidden="1" customHeight="1" outlineLevel="3" thickBot="1" x14ac:dyDescent="0.3">
      <c r="A75" s="36" t="s">
        <v>308</v>
      </c>
      <c r="B75" s="24">
        <v>905</v>
      </c>
      <c r="C75" s="24">
        <v>0</v>
      </c>
      <c r="D75" s="25">
        <f t="shared" si="3"/>
        <v>0</v>
      </c>
      <c r="E75" s="24">
        <v>905</v>
      </c>
      <c r="F75" s="25">
        <f t="shared" si="4"/>
        <v>1</v>
      </c>
      <c r="G75" s="27">
        <v>0</v>
      </c>
      <c r="H75" s="16"/>
      <c r="I75" s="16"/>
      <c r="J75" s="16"/>
      <c r="K75" s="16"/>
    </row>
    <row r="76" spans="1:11" ht="16.5" hidden="1" customHeight="1" outlineLevel="3" thickBot="1" x14ac:dyDescent="0.3">
      <c r="A76" s="36" t="s">
        <v>309</v>
      </c>
      <c r="B76" s="24">
        <v>676</v>
      </c>
      <c r="C76" s="24">
        <v>0</v>
      </c>
      <c r="D76" s="25">
        <f t="shared" si="3"/>
        <v>0</v>
      </c>
      <c r="E76" s="24">
        <v>676</v>
      </c>
      <c r="F76" s="25">
        <f t="shared" si="4"/>
        <v>1</v>
      </c>
      <c r="G76" s="27">
        <v>0</v>
      </c>
      <c r="H76" s="16"/>
      <c r="I76" s="16"/>
      <c r="J76" s="16"/>
      <c r="K76" s="16"/>
    </row>
    <row r="77" spans="1:11" ht="16.5" hidden="1" customHeight="1" outlineLevel="3" thickBot="1" x14ac:dyDescent="0.3">
      <c r="A77" s="36" t="s">
        <v>310</v>
      </c>
      <c r="B77" s="24">
        <v>917</v>
      </c>
      <c r="C77" s="24">
        <v>0</v>
      </c>
      <c r="D77" s="25">
        <f t="shared" si="3"/>
        <v>0</v>
      </c>
      <c r="E77" s="24">
        <v>917</v>
      </c>
      <c r="F77" s="25">
        <f t="shared" si="4"/>
        <v>1</v>
      </c>
      <c r="G77" s="27">
        <v>0</v>
      </c>
      <c r="H77" s="16"/>
      <c r="I77" s="16"/>
      <c r="J77" s="16"/>
      <c r="K77" s="16"/>
    </row>
    <row r="78" spans="1:11" ht="16.5" hidden="1" customHeight="1" outlineLevel="3" thickBot="1" x14ac:dyDescent="0.3">
      <c r="A78" s="36" t="s">
        <v>311</v>
      </c>
      <c r="B78" s="24">
        <v>770</v>
      </c>
      <c r="C78" s="24">
        <v>0</v>
      </c>
      <c r="D78" s="25">
        <f t="shared" si="3"/>
        <v>0</v>
      </c>
      <c r="E78" s="24">
        <v>768</v>
      </c>
      <c r="F78" s="25">
        <f t="shared" si="4"/>
        <v>0.9974025974025974</v>
      </c>
      <c r="G78" s="27">
        <v>1</v>
      </c>
      <c r="H78" s="16"/>
      <c r="I78" s="16"/>
      <c r="J78" s="16"/>
      <c r="K78" s="16"/>
    </row>
    <row r="79" spans="1:11" ht="16.5" customHeight="1" outlineLevel="1" thickBot="1" x14ac:dyDescent="0.3">
      <c r="A79" s="41" t="s">
        <v>312</v>
      </c>
      <c r="B79" s="32">
        <f>SUM(B80:B90)</f>
        <v>13788</v>
      </c>
      <c r="C79" s="32">
        <f>SUM(C80:C90)</f>
        <v>0</v>
      </c>
      <c r="D79" s="33">
        <f t="shared" si="3"/>
        <v>0</v>
      </c>
      <c r="E79" s="32">
        <f>SUM(E80:E90)</f>
        <v>13784</v>
      </c>
      <c r="F79" s="33">
        <f t="shared" si="4"/>
        <v>0.99970989266028432</v>
      </c>
      <c r="G79" s="35">
        <f>SUM(G80:G90)</f>
        <v>0</v>
      </c>
      <c r="H79" s="16"/>
      <c r="I79" s="16"/>
      <c r="J79" s="16"/>
      <c r="K79" s="16"/>
    </row>
    <row r="80" spans="1:11" ht="16.5" customHeight="1" outlineLevel="3" thickBot="1" x14ac:dyDescent="0.3">
      <c r="A80" s="36" t="s">
        <v>313</v>
      </c>
      <c r="B80" s="24">
        <v>1446</v>
      </c>
      <c r="C80" s="24">
        <v>0</v>
      </c>
      <c r="D80" s="25">
        <f t="shared" si="3"/>
        <v>0</v>
      </c>
      <c r="E80" s="24">
        <v>1445</v>
      </c>
      <c r="F80" s="25">
        <f t="shared" si="4"/>
        <v>0.99930843706777317</v>
      </c>
      <c r="G80" s="27">
        <v>0</v>
      </c>
      <c r="H80" s="16"/>
      <c r="I80" s="16"/>
      <c r="J80" s="16"/>
      <c r="K80" s="16"/>
    </row>
    <row r="81" spans="1:11" ht="16.5" customHeight="1" outlineLevel="3" thickBot="1" x14ac:dyDescent="0.3">
      <c r="A81" s="36" t="s">
        <v>314</v>
      </c>
      <c r="B81" s="24">
        <v>1173</v>
      </c>
      <c r="C81" s="24">
        <v>0</v>
      </c>
      <c r="D81" s="25">
        <f t="shared" si="3"/>
        <v>0</v>
      </c>
      <c r="E81" s="24">
        <v>1173</v>
      </c>
      <c r="F81" s="25">
        <f t="shared" si="4"/>
        <v>1</v>
      </c>
      <c r="G81" s="27">
        <v>0</v>
      </c>
      <c r="H81" s="16"/>
      <c r="I81" s="16"/>
      <c r="J81" s="16"/>
      <c r="K81" s="16"/>
    </row>
    <row r="82" spans="1:11" ht="16.5" customHeight="1" outlineLevel="3" thickBot="1" x14ac:dyDescent="0.3">
      <c r="A82" s="36" t="s">
        <v>315</v>
      </c>
      <c r="B82" s="24">
        <v>1396</v>
      </c>
      <c r="C82" s="24">
        <v>0</v>
      </c>
      <c r="D82" s="25">
        <f t="shared" si="3"/>
        <v>0</v>
      </c>
      <c r="E82" s="24">
        <v>1396</v>
      </c>
      <c r="F82" s="25">
        <f t="shared" si="4"/>
        <v>1</v>
      </c>
      <c r="G82" s="27">
        <v>0</v>
      </c>
      <c r="H82" s="16"/>
      <c r="I82" s="16"/>
      <c r="J82" s="16"/>
      <c r="K82" s="16"/>
    </row>
    <row r="83" spans="1:11" ht="16.5" customHeight="1" outlineLevel="3" thickBot="1" x14ac:dyDescent="0.3">
      <c r="A83" s="36" t="s">
        <v>316</v>
      </c>
      <c r="B83" s="24">
        <v>1843</v>
      </c>
      <c r="C83" s="24">
        <v>0</v>
      </c>
      <c r="D83" s="25">
        <f t="shared" si="3"/>
        <v>0</v>
      </c>
      <c r="E83" s="24">
        <v>1843</v>
      </c>
      <c r="F83" s="25">
        <f t="shared" si="4"/>
        <v>1</v>
      </c>
      <c r="G83" s="27">
        <v>0</v>
      </c>
      <c r="H83" s="16"/>
      <c r="I83" s="16"/>
      <c r="J83" s="16"/>
      <c r="K83" s="16"/>
    </row>
    <row r="84" spans="1:11" ht="16.5" customHeight="1" outlineLevel="3" thickBot="1" x14ac:dyDescent="0.3">
      <c r="A84" s="36" t="s">
        <v>317</v>
      </c>
      <c r="B84" s="24">
        <v>1327</v>
      </c>
      <c r="C84" s="24">
        <v>0</v>
      </c>
      <c r="D84" s="25">
        <f t="shared" si="3"/>
        <v>0</v>
      </c>
      <c r="E84" s="24">
        <v>1327</v>
      </c>
      <c r="F84" s="25">
        <f t="shared" si="4"/>
        <v>1</v>
      </c>
      <c r="G84" s="27">
        <v>0</v>
      </c>
      <c r="H84" s="16"/>
      <c r="I84" s="16"/>
      <c r="J84" s="16"/>
      <c r="K84" s="16"/>
    </row>
    <row r="85" spans="1:11" ht="16.5" customHeight="1" outlineLevel="3" thickBot="1" x14ac:dyDescent="0.3">
      <c r="A85" s="36" t="s">
        <v>318</v>
      </c>
      <c r="B85" s="24">
        <v>963</v>
      </c>
      <c r="C85" s="24">
        <v>0</v>
      </c>
      <c r="D85" s="25">
        <f t="shared" si="3"/>
        <v>0</v>
      </c>
      <c r="E85" s="24">
        <v>963</v>
      </c>
      <c r="F85" s="25">
        <f t="shared" si="4"/>
        <v>1</v>
      </c>
      <c r="G85" s="27">
        <v>0</v>
      </c>
      <c r="H85" s="16"/>
      <c r="I85" s="16"/>
      <c r="J85" s="16"/>
      <c r="K85" s="16"/>
    </row>
    <row r="86" spans="1:11" ht="16.5" customHeight="1" outlineLevel="3" thickBot="1" x14ac:dyDescent="0.3">
      <c r="A86" s="36" t="s">
        <v>319</v>
      </c>
      <c r="B86" s="24">
        <v>875</v>
      </c>
      <c r="C86" s="24">
        <v>0</v>
      </c>
      <c r="D86" s="25">
        <f t="shared" si="3"/>
        <v>0</v>
      </c>
      <c r="E86" s="24">
        <v>875</v>
      </c>
      <c r="F86" s="25">
        <f t="shared" si="4"/>
        <v>1</v>
      </c>
      <c r="G86" s="27">
        <v>0</v>
      </c>
      <c r="H86" s="16"/>
      <c r="I86" s="16"/>
      <c r="J86" s="16"/>
      <c r="K86" s="16"/>
    </row>
    <row r="87" spans="1:11" ht="16.5" customHeight="1" outlineLevel="3" thickBot="1" x14ac:dyDescent="0.3">
      <c r="A87" s="36" t="s">
        <v>320</v>
      </c>
      <c r="B87" s="24">
        <v>1557</v>
      </c>
      <c r="C87" s="24">
        <v>0</v>
      </c>
      <c r="D87" s="25">
        <f t="shared" si="3"/>
        <v>0</v>
      </c>
      <c r="E87" s="24">
        <v>1555</v>
      </c>
      <c r="F87" s="25">
        <f t="shared" si="4"/>
        <v>0.99871547848426456</v>
      </c>
      <c r="G87" s="27">
        <v>0</v>
      </c>
      <c r="H87" s="16"/>
      <c r="I87" s="16"/>
      <c r="J87" s="16"/>
      <c r="K87" s="16"/>
    </row>
    <row r="88" spans="1:11" ht="16.5" customHeight="1" outlineLevel="3" thickBot="1" x14ac:dyDescent="0.3">
      <c r="A88" s="36" t="s">
        <v>321</v>
      </c>
      <c r="B88" s="24">
        <v>1585</v>
      </c>
      <c r="C88" s="24">
        <v>0</v>
      </c>
      <c r="D88" s="25">
        <f t="shared" si="3"/>
        <v>0</v>
      </c>
      <c r="E88" s="24">
        <v>1584</v>
      </c>
      <c r="F88" s="25">
        <f t="shared" si="4"/>
        <v>0.99936908517350154</v>
      </c>
      <c r="G88" s="27">
        <v>0</v>
      </c>
      <c r="H88" s="16"/>
      <c r="I88" s="16"/>
      <c r="J88" s="16"/>
      <c r="K88" s="16"/>
    </row>
    <row r="89" spans="1:11" ht="16.5" customHeight="1" outlineLevel="3" thickBot="1" x14ac:dyDescent="0.3">
      <c r="A89" s="36" t="s">
        <v>322</v>
      </c>
      <c r="B89" s="24">
        <v>183</v>
      </c>
      <c r="C89" s="24">
        <v>0</v>
      </c>
      <c r="D89" s="25">
        <f t="shared" si="3"/>
        <v>0</v>
      </c>
      <c r="E89" s="24">
        <v>183</v>
      </c>
      <c r="F89" s="25">
        <f t="shared" si="4"/>
        <v>1</v>
      </c>
      <c r="G89" s="27">
        <v>0</v>
      </c>
      <c r="H89" s="16"/>
      <c r="I89" s="16"/>
      <c r="J89" s="16"/>
      <c r="K89" s="16"/>
    </row>
    <row r="90" spans="1:11" ht="16.5" customHeight="1" outlineLevel="3" thickBot="1" x14ac:dyDescent="0.3">
      <c r="A90" s="36" t="s">
        <v>323</v>
      </c>
      <c r="B90" s="24">
        <v>1440</v>
      </c>
      <c r="C90" s="24">
        <v>0</v>
      </c>
      <c r="D90" s="25">
        <f t="shared" si="3"/>
        <v>0</v>
      </c>
      <c r="E90" s="24">
        <v>1440</v>
      </c>
      <c r="F90" s="25">
        <f t="shared" si="4"/>
        <v>1</v>
      </c>
      <c r="G90" s="27">
        <v>0</v>
      </c>
      <c r="H90" s="16"/>
      <c r="I90" s="16"/>
      <c r="J90" s="16"/>
      <c r="K90" s="16"/>
    </row>
    <row r="91" spans="1:11" ht="16.5" customHeight="1" outlineLevel="1" collapsed="1" thickBot="1" x14ac:dyDescent="0.3">
      <c r="A91" s="41" t="s">
        <v>324</v>
      </c>
      <c r="B91" s="32">
        <f>SUM(B92:B118)</f>
        <v>18170</v>
      </c>
      <c r="C91" s="32">
        <f>SUM(C92:C118)</f>
        <v>50</v>
      </c>
      <c r="D91" s="33">
        <f t="shared" si="3"/>
        <v>2.7517886626307101E-3</v>
      </c>
      <c r="E91" s="32">
        <f>SUM(E92:E118)</f>
        <v>17933</v>
      </c>
      <c r="F91" s="33">
        <f t="shared" si="4"/>
        <v>0.9869565217391304</v>
      </c>
      <c r="G91" s="35">
        <f>SUM(G92:G118)</f>
        <v>0</v>
      </c>
      <c r="H91" s="16"/>
      <c r="I91" s="16"/>
      <c r="J91" s="16"/>
      <c r="K91" s="16"/>
    </row>
    <row r="92" spans="1:11" ht="16.5" hidden="1" customHeight="1" outlineLevel="3" thickBot="1" x14ac:dyDescent="0.3">
      <c r="A92" s="36" t="s">
        <v>325</v>
      </c>
      <c r="B92" s="24">
        <v>690</v>
      </c>
      <c r="C92" s="24">
        <v>2</v>
      </c>
      <c r="D92" s="25">
        <f t="shared" si="3"/>
        <v>2.8985507246376812E-3</v>
      </c>
      <c r="E92" s="24">
        <v>680</v>
      </c>
      <c r="F92" s="25">
        <f t="shared" si="4"/>
        <v>0.98550724637681164</v>
      </c>
      <c r="G92" s="27">
        <v>0</v>
      </c>
      <c r="H92" s="16"/>
      <c r="I92" s="16"/>
      <c r="J92" s="16"/>
      <c r="K92" s="16"/>
    </row>
    <row r="93" spans="1:11" ht="16.5" hidden="1" customHeight="1" outlineLevel="3" thickBot="1" x14ac:dyDescent="0.3">
      <c r="A93" s="36" t="s">
        <v>234</v>
      </c>
      <c r="B93" s="24">
        <v>831</v>
      </c>
      <c r="C93" s="24">
        <v>2</v>
      </c>
      <c r="D93" s="25">
        <f t="shared" si="3"/>
        <v>2.4067388688327317E-3</v>
      </c>
      <c r="E93" s="24">
        <v>829</v>
      </c>
      <c r="F93" s="25">
        <f t="shared" si="4"/>
        <v>0.99759326113116731</v>
      </c>
      <c r="G93" s="27">
        <v>0</v>
      </c>
      <c r="H93" s="16"/>
      <c r="I93" s="16"/>
      <c r="J93" s="16"/>
      <c r="K93" s="16"/>
    </row>
    <row r="94" spans="1:11" ht="16.5" hidden="1" customHeight="1" outlineLevel="3" thickBot="1" x14ac:dyDescent="0.3">
      <c r="A94" s="36" t="s">
        <v>326</v>
      </c>
      <c r="B94" s="24">
        <v>532</v>
      </c>
      <c r="C94" s="24">
        <v>0</v>
      </c>
      <c r="D94" s="25">
        <f t="shared" si="3"/>
        <v>0</v>
      </c>
      <c r="E94" s="24">
        <v>530</v>
      </c>
      <c r="F94" s="25">
        <f t="shared" si="4"/>
        <v>0.99624060150375937</v>
      </c>
      <c r="G94" s="27">
        <v>0</v>
      </c>
      <c r="H94" s="16"/>
      <c r="I94" s="16"/>
      <c r="J94" s="16"/>
      <c r="K94" s="16"/>
    </row>
    <row r="95" spans="1:11" ht="16.5" hidden="1" customHeight="1" outlineLevel="3" thickBot="1" x14ac:dyDescent="0.3">
      <c r="A95" s="36" t="s">
        <v>327</v>
      </c>
      <c r="B95" s="24">
        <v>901</v>
      </c>
      <c r="C95" s="24">
        <v>7</v>
      </c>
      <c r="D95" s="25">
        <f t="shared" si="3"/>
        <v>7.7691453940066596E-3</v>
      </c>
      <c r="E95" s="24">
        <v>885</v>
      </c>
      <c r="F95" s="25">
        <f t="shared" si="4"/>
        <v>0.98224195338512765</v>
      </c>
      <c r="G95" s="27">
        <v>0</v>
      </c>
      <c r="H95" s="16"/>
      <c r="I95" s="16"/>
      <c r="J95" s="16"/>
      <c r="K95" s="16"/>
    </row>
    <row r="96" spans="1:11" ht="16.5" hidden="1" customHeight="1" outlineLevel="3" thickBot="1" x14ac:dyDescent="0.3">
      <c r="A96" s="36" t="s">
        <v>328</v>
      </c>
      <c r="B96" s="24">
        <v>578</v>
      </c>
      <c r="C96" s="24">
        <v>0</v>
      </c>
      <c r="D96" s="25">
        <f t="shared" si="3"/>
        <v>0</v>
      </c>
      <c r="E96" s="24">
        <v>577</v>
      </c>
      <c r="F96" s="25">
        <f t="shared" si="4"/>
        <v>0.9982698961937716</v>
      </c>
      <c r="G96" s="27">
        <v>0</v>
      </c>
      <c r="H96" s="16"/>
      <c r="I96" s="16"/>
      <c r="J96" s="16"/>
      <c r="K96" s="16"/>
    </row>
    <row r="97" spans="1:11" ht="16.5" hidden="1" customHeight="1" outlineLevel="3" thickBot="1" x14ac:dyDescent="0.3">
      <c r="A97" s="36" t="s">
        <v>329</v>
      </c>
      <c r="B97" s="24">
        <v>734</v>
      </c>
      <c r="C97" s="24">
        <v>2</v>
      </c>
      <c r="D97" s="25">
        <f t="shared" si="3"/>
        <v>2.7247956403269754E-3</v>
      </c>
      <c r="E97" s="24">
        <v>701</v>
      </c>
      <c r="F97" s="25">
        <f t="shared" si="4"/>
        <v>0.95504087193460485</v>
      </c>
      <c r="G97" s="27">
        <v>0</v>
      </c>
      <c r="H97" s="16"/>
      <c r="I97" s="16"/>
      <c r="J97" s="16"/>
      <c r="K97" s="16"/>
    </row>
    <row r="98" spans="1:11" ht="16.5" hidden="1" customHeight="1" outlineLevel="3" thickBot="1" x14ac:dyDescent="0.3">
      <c r="A98" s="36" t="s">
        <v>330</v>
      </c>
      <c r="B98" s="24">
        <v>542</v>
      </c>
      <c r="C98" s="24">
        <v>0</v>
      </c>
      <c r="D98" s="25">
        <f t="shared" si="3"/>
        <v>0</v>
      </c>
      <c r="E98" s="24">
        <v>538</v>
      </c>
      <c r="F98" s="25">
        <f t="shared" si="4"/>
        <v>0.99261992619926198</v>
      </c>
      <c r="G98" s="27">
        <v>0</v>
      </c>
      <c r="H98" s="16"/>
      <c r="I98" s="16"/>
      <c r="J98" s="16"/>
      <c r="K98" s="16"/>
    </row>
    <row r="99" spans="1:11" ht="16.5" hidden="1" customHeight="1" outlineLevel="3" thickBot="1" x14ac:dyDescent="0.3">
      <c r="A99" s="36" t="s">
        <v>331</v>
      </c>
      <c r="B99" s="24">
        <v>755</v>
      </c>
      <c r="C99" s="24">
        <v>1</v>
      </c>
      <c r="D99" s="25">
        <f t="shared" si="3"/>
        <v>1.3245033112582781E-3</v>
      </c>
      <c r="E99" s="24">
        <v>755</v>
      </c>
      <c r="F99" s="25">
        <f t="shared" si="4"/>
        <v>1</v>
      </c>
      <c r="G99" s="27">
        <v>0</v>
      </c>
      <c r="H99" s="16"/>
      <c r="I99" s="16"/>
      <c r="J99" s="16"/>
      <c r="K99" s="16"/>
    </row>
    <row r="100" spans="1:11" ht="16.5" hidden="1" customHeight="1" outlineLevel="3" thickBot="1" x14ac:dyDescent="0.3">
      <c r="A100" s="36" t="s">
        <v>332</v>
      </c>
      <c r="B100" s="24">
        <v>533</v>
      </c>
      <c r="C100" s="24">
        <v>0</v>
      </c>
      <c r="D100" s="25">
        <f t="shared" si="3"/>
        <v>0</v>
      </c>
      <c r="E100" s="24">
        <v>522</v>
      </c>
      <c r="F100" s="25">
        <f t="shared" si="4"/>
        <v>0.9793621013133208</v>
      </c>
      <c r="G100" s="27">
        <v>0</v>
      </c>
      <c r="H100" s="16"/>
      <c r="I100" s="16"/>
      <c r="J100" s="16"/>
      <c r="K100" s="16"/>
    </row>
    <row r="101" spans="1:11" ht="16.5" hidden="1" customHeight="1" outlineLevel="3" thickBot="1" x14ac:dyDescent="0.3">
      <c r="A101" s="36" t="s">
        <v>333</v>
      </c>
      <c r="B101" s="24">
        <v>463</v>
      </c>
      <c r="C101" s="24">
        <v>0</v>
      </c>
      <c r="D101" s="25">
        <f t="shared" si="3"/>
        <v>0</v>
      </c>
      <c r="E101" s="24">
        <v>459</v>
      </c>
      <c r="F101" s="25">
        <f t="shared" si="4"/>
        <v>0.99136069114470837</v>
      </c>
      <c r="G101" s="27">
        <v>0</v>
      </c>
      <c r="H101" s="16"/>
      <c r="I101" s="16"/>
      <c r="J101" s="16"/>
      <c r="K101" s="16"/>
    </row>
    <row r="102" spans="1:11" ht="16.5" hidden="1" customHeight="1" outlineLevel="3" thickBot="1" x14ac:dyDescent="0.3">
      <c r="A102" s="36" t="s">
        <v>334</v>
      </c>
      <c r="B102" s="24">
        <v>651</v>
      </c>
      <c r="C102" s="24">
        <v>6</v>
      </c>
      <c r="D102" s="25">
        <f t="shared" si="3"/>
        <v>9.2165898617511521E-3</v>
      </c>
      <c r="E102" s="24">
        <v>636</v>
      </c>
      <c r="F102" s="25">
        <f t="shared" si="4"/>
        <v>0.97695852534562211</v>
      </c>
      <c r="G102" s="27">
        <v>0</v>
      </c>
      <c r="H102" s="16"/>
      <c r="I102" s="16"/>
      <c r="J102" s="16"/>
      <c r="K102" s="16"/>
    </row>
    <row r="103" spans="1:11" ht="16.5" hidden="1" customHeight="1" outlineLevel="3" thickBot="1" x14ac:dyDescent="0.3">
      <c r="A103" s="36" t="s">
        <v>335</v>
      </c>
      <c r="B103" s="24">
        <v>565</v>
      </c>
      <c r="C103" s="24">
        <v>0</v>
      </c>
      <c r="D103" s="25">
        <f t="shared" si="3"/>
        <v>0</v>
      </c>
      <c r="E103" s="24">
        <v>560</v>
      </c>
      <c r="F103" s="25">
        <f t="shared" si="4"/>
        <v>0.99115044247787609</v>
      </c>
      <c r="G103" s="27">
        <v>0</v>
      </c>
      <c r="H103" s="16"/>
      <c r="I103" s="16"/>
      <c r="J103" s="16"/>
      <c r="K103" s="16"/>
    </row>
    <row r="104" spans="1:11" ht="16.5" hidden="1" customHeight="1" outlineLevel="3" thickBot="1" x14ac:dyDescent="0.3">
      <c r="A104" s="36" t="s">
        <v>336</v>
      </c>
      <c r="B104" s="24">
        <v>598</v>
      </c>
      <c r="C104" s="24">
        <v>0</v>
      </c>
      <c r="D104" s="25">
        <f t="shared" si="3"/>
        <v>0</v>
      </c>
      <c r="E104" s="24">
        <v>595</v>
      </c>
      <c r="F104" s="25">
        <f t="shared" si="4"/>
        <v>0.99498327759197325</v>
      </c>
      <c r="G104" s="27">
        <v>0</v>
      </c>
      <c r="H104" s="16"/>
      <c r="I104" s="16"/>
      <c r="J104" s="16"/>
      <c r="K104" s="16"/>
    </row>
    <row r="105" spans="1:11" ht="16.5" hidden="1" customHeight="1" outlineLevel="3" thickBot="1" x14ac:dyDescent="0.3">
      <c r="A105" s="36" t="s">
        <v>337</v>
      </c>
      <c r="B105" s="24">
        <v>778</v>
      </c>
      <c r="C105" s="24">
        <v>0</v>
      </c>
      <c r="D105" s="25">
        <f t="shared" si="3"/>
        <v>0</v>
      </c>
      <c r="E105" s="24">
        <v>778</v>
      </c>
      <c r="F105" s="25">
        <f t="shared" si="4"/>
        <v>1</v>
      </c>
      <c r="G105" s="27">
        <v>0</v>
      </c>
      <c r="H105" s="16"/>
      <c r="I105" s="16"/>
      <c r="J105" s="16"/>
      <c r="K105" s="16"/>
    </row>
    <row r="106" spans="1:11" ht="16.5" hidden="1" customHeight="1" outlineLevel="3" thickBot="1" x14ac:dyDescent="0.3">
      <c r="A106" s="36" t="s">
        <v>338</v>
      </c>
      <c r="B106" s="24">
        <v>630</v>
      </c>
      <c r="C106" s="24">
        <v>1</v>
      </c>
      <c r="D106" s="25">
        <f t="shared" si="3"/>
        <v>1.5873015873015873E-3</v>
      </c>
      <c r="E106" s="24">
        <v>628</v>
      </c>
      <c r="F106" s="25">
        <f t="shared" si="4"/>
        <v>0.99682539682539684</v>
      </c>
      <c r="G106" s="27">
        <v>0</v>
      </c>
      <c r="H106" s="16"/>
      <c r="I106" s="16"/>
      <c r="J106" s="16"/>
      <c r="K106" s="16"/>
    </row>
    <row r="107" spans="1:11" ht="16.5" hidden="1" customHeight="1" outlineLevel="3" thickBot="1" x14ac:dyDescent="0.3">
      <c r="A107" s="36" t="s">
        <v>339</v>
      </c>
      <c r="B107" s="24">
        <v>634</v>
      </c>
      <c r="C107" s="24">
        <v>12</v>
      </c>
      <c r="D107" s="25">
        <f t="shared" si="3"/>
        <v>1.8927444794952682E-2</v>
      </c>
      <c r="E107" s="24">
        <v>608</v>
      </c>
      <c r="F107" s="25">
        <f t="shared" si="4"/>
        <v>0.95899053627760256</v>
      </c>
      <c r="G107" s="27">
        <v>0</v>
      </c>
      <c r="H107" s="16"/>
      <c r="I107" s="16"/>
      <c r="J107" s="16"/>
      <c r="K107" s="16"/>
    </row>
    <row r="108" spans="1:11" ht="16.5" hidden="1" customHeight="1" outlineLevel="3" thickBot="1" x14ac:dyDescent="0.3">
      <c r="A108" s="36" t="s">
        <v>340</v>
      </c>
      <c r="B108" s="24">
        <v>734</v>
      </c>
      <c r="C108" s="24">
        <v>0</v>
      </c>
      <c r="D108" s="25">
        <f t="shared" si="3"/>
        <v>0</v>
      </c>
      <c r="E108" s="24">
        <v>720</v>
      </c>
      <c r="F108" s="25">
        <f t="shared" si="4"/>
        <v>0.98092643051771122</v>
      </c>
      <c r="G108" s="27">
        <v>0</v>
      </c>
      <c r="H108" s="16"/>
      <c r="I108" s="16"/>
      <c r="J108" s="16"/>
      <c r="K108" s="16"/>
    </row>
    <row r="109" spans="1:11" ht="16.5" hidden="1" customHeight="1" outlineLevel="3" thickBot="1" x14ac:dyDescent="0.3">
      <c r="A109" s="36" t="s">
        <v>341</v>
      </c>
      <c r="B109" s="24">
        <v>625</v>
      </c>
      <c r="C109" s="24">
        <v>12</v>
      </c>
      <c r="D109" s="25">
        <f t="shared" si="3"/>
        <v>1.9199999999999998E-2</v>
      </c>
      <c r="E109" s="24">
        <v>614</v>
      </c>
      <c r="F109" s="25">
        <f t="shared" si="4"/>
        <v>0.98240000000000005</v>
      </c>
      <c r="G109" s="27">
        <v>0</v>
      </c>
      <c r="H109" s="16"/>
      <c r="I109" s="16"/>
      <c r="J109" s="16"/>
      <c r="K109" s="16"/>
    </row>
    <row r="110" spans="1:11" ht="16.5" hidden="1" customHeight="1" outlineLevel="3" thickBot="1" x14ac:dyDescent="0.3">
      <c r="A110" s="36" t="s">
        <v>342</v>
      </c>
      <c r="B110" s="24">
        <v>776</v>
      </c>
      <c r="C110" s="24">
        <v>0</v>
      </c>
      <c r="D110" s="25">
        <f t="shared" si="3"/>
        <v>0</v>
      </c>
      <c r="E110" s="24">
        <v>772</v>
      </c>
      <c r="F110" s="25">
        <f t="shared" si="4"/>
        <v>0.99484536082474229</v>
      </c>
      <c r="G110" s="27">
        <v>0</v>
      </c>
      <c r="H110" s="16"/>
      <c r="I110" s="16"/>
      <c r="J110" s="16"/>
      <c r="K110" s="16"/>
    </row>
    <row r="111" spans="1:11" ht="16.5" hidden="1" customHeight="1" outlineLevel="3" thickBot="1" x14ac:dyDescent="0.3">
      <c r="A111" s="36" t="s">
        <v>343</v>
      </c>
      <c r="B111" s="24">
        <v>716</v>
      </c>
      <c r="C111" s="24">
        <v>0</v>
      </c>
      <c r="D111" s="25">
        <f t="shared" si="3"/>
        <v>0</v>
      </c>
      <c r="E111" s="24">
        <v>715</v>
      </c>
      <c r="F111" s="25">
        <f t="shared" si="4"/>
        <v>0.99860335195530725</v>
      </c>
      <c r="G111" s="27">
        <v>0</v>
      </c>
      <c r="H111" s="16"/>
      <c r="I111" s="16"/>
      <c r="J111" s="16"/>
      <c r="K111" s="16"/>
    </row>
    <row r="112" spans="1:11" ht="16.5" hidden="1" customHeight="1" outlineLevel="3" thickBot="1" x14ac:dyDescent="0.3">
      <c r="A112" s="36" t="s">
        <v>344</v>
      </c>
      <c r="B112" s="24">
        <v>640</v>
      </c>
      <c r="C112" s="24">
        <v>1</v>
      </c>
      <c r="D112" s="25">
        <f t="shared" si="3"/>
        <v>1.5625000000000001E-3</v>
      </c>
      <c r="E112" s="24">
        <v>621</v>
      </c>
      <c r="F112" s="25">
        <f t="shared" si="4"/>
        <v>0.97031250000000002</v>
      </c>
      <c r="G112" s="27">
        <v>0</v>
      </c>
      <c r="H112" s="16"/>
      <c r="I112" s="16"/>
      <c r="J112" s="16"/>
      <c r="K112" s="16"/>
    </row>
    <row r="113" spans="1:11" ht="16.5" hidden="1" customHeight="1" outlineLevel="3" thickBot="1" x14ac:dyDescent="0.3">
      <c r="A113" s="36" t="s">
        <v>345</v>
      </c>
      <c r="B113" s="24">
        <v>769</v>
      </c>
      <c r="C113" s="24">
        <v>0</v>
      </c>
      <c r="D113" s="25">
        <f t="shared" si="3"/>
        <v>0</v>
      </c>
      <c r="E113" s="24">
        <v>769</v>
      </c>
      <c r="F113" s="25">
        <f t="shared" si="4"/>
        <v>1</v>
      </c>
      <c r="G113" s="27">
        <v>0</v>
      </c>
      <c r="H113" s="16"/>
      <c r="I113" s="16"/>
      <c r="J113" s="16"/>
      <c r="K113" s="16"/>
    </row>
    <row r="114" spans="1:11" ht="16.5" hidden="1" customHeight="1" outlineLevel="3" thickBot="1" x14ac:dyDescent="0.3">
      <c r="A114" s="36" t="s">
        <v>346</v>
      </c>
      <c r="B114" s="24">
        <v>660</v>
      </c>
      <c r="C114" s="24">
        <v>2</v>
      </c>
      <c r="D114" s="25">
        <f t="shared" si="3"/>
        <v>3.0303030303030303E-3</v>
      </c>
      <c r="E114" s="24">
        <v>625</v>
      </c>
      <c r="F114" s="25">
        <f t="shared" si="4"/>
        <v>0.94696969696969702</v>
      </c>
      <c r="G114" s="27">
        <v>0</v>
      </c>
      <c r="H114" s="16"/>
      <c r="I114" s="16"/>
      <c r="J114" s="16"/>
      <c r="K114" s="16"/>
    </row>
    <row r="115" spans="1:11" ht="16.5" hidden="1" customHeight="1" outlineLevel="3" thickBot="1" x14ac:dyDescent="0.3">
      <c r="A115" s="36" t="s">
        <v>347</v>
      </c>
      <c r="B115" s="24">
        <v>740</v>
      </c>
      <c r="C115" s="24">
        <v>0</v>
      </c>
      <c r="D115" s="25">
        <f t="shared" si="3"/>
        <v>0</v>
      </c>
      <c r="E115" s="24">
        <v>740</v>
      </c>
      <c r="F115" s="25">
        <f t="shared" si="4"/>
        <v>1</v>
      </c>
      <c r="G115" s="27">
        <v>0</v>
      </c>
      <c r="H115" s="16"/>
      <c r="I115" s="16"/>
      <c r="J115" s="16"/>
      <c r="K115" s="16"/>
    </row>
    <row r="116" spans="1:11" ht="16.5" hidden="1" customHeight="1" outlineLevel="3" thickBot="1" x14ac:dyDescent="0.3">
      <c r="A116" s="36" t="s">
        <v>348</v>
      </c>
      <c r="B116" s="24">
        <v>737</v>
      </c>
      <c r="C116" s="24">
        <v>0</v>
      </c>
      <c r="D116" s="25">
        <f t="shared" si="3"/>
        <v>0</v>
      </c>
      <c r="E116" s="24">
        <v>733</v>
      </c>
      <c r="F116" s="25">
        <f t="shared" si="4"/>
        <v>0.99457259158751699</v>
      </c>
      <c r="G116" s="27">
        <v>0</v>
      </c>
      <c r="H116" s="16"/>
      <c r="I116" s="16"/>
      <c r="J116" s="16"/>
      <c r="K116" s="16"/>
    </row>
    <row r="117" spans="1:11" ht="16.5" hidden="1" customHeight="1" outlineLevel="3" thickBot="1" x14ac:dyDescent="0.3">
      <c r="A117" s="36" t="s">
        <v>349</v>
      </c>
      <c r="B117" s="24">
        <v>713</v>
      </c>
      <c r="C117" s="24">
        <v>1</v>
      </c>
      <c r="D117" s="25">
        <f t="shared" si="3"/>
        <v>1.4025245441795231E-3</v>
      </c>
      <c r="E117" s="24">
        <v>699</v>
      </c>
      <c r="F117" s="25">
        <f t="shared" si="4"/>
        <v>0.98036465638148662</v>
      </c>
      <c r="G117" s="27">
        <v>0</v>
      </c>
      <c r="H117" s="16"/>
      <c r="I117" s="16"/>
      <c r="J117" s="16"/>
      <c r="K117" s="16"/>
    </row>
    <row r="118" spans="1:11" ht="16.5" hidden="1" customHeight="1" outlineLevel="3" thickBot="1" x14ac:dyDescent="0.3">
      <c r="A118" s="36" t="s">
        <v>350</v>
      </c>
      <c r="B118" s="24">
        <v>645</v>
      </c>
      <c r="C118" s="24">
        <v>1</v>
      </c>
      <c r="D118" s="25">
        <f t="shared" si="3"/>
        <v>1.5503875968992248E-3</v>
      </c>
      <c r="E118" s="24">
        <v>644</v>
      </c>
      <c r="F118" s="25">
        <f t="shared" si="4"/>
        <v>0.99844961240310082</v>
      </c>
      <c r="G118" s="27">
        <v>0</v>
      </c>
      <c r="H118" s="16"/>
      <c r="I118" s="16"/>
      <c r="J118" s="16"/>
      <c r="K118" s="16"/>
    </row>
    <row r="119" spans="1:11" ht="16.5" customHeight="1" outlineLevel="1" collapsed="1" thickBot="1" x14ac:dyDescent="0.3">
      <c r="A119" s="41" t="s">
        <v>351</v>
      </c>
      <c r="B119" s="32">
        <f>SUM(B120:B143)</f>
        <v>16886</v>
      </c>
      <c r="C119" s="32">
        <f>SUM(C120:C143)</f>
        <v>97</v>
      </c>
      <c r="D119" s="33">
        <f t="shared" si="3"/>
        <v>5.7444036479924196E-3</v>
      </c>
      <c r="E119" s="32">
        <f>SUM(E120:E143)</f>
        <v>16874</v>
      </c>
      <c r="F119" s="33">
        <f t="shared" si="4"/>
        <v>0.99928935212602155</v>
      </c>
      <c r="G119" s="35">
        <f>SUM(G120:G143)</f>
        <v>1</v>
      </c>
      <c r="H119" s="16"/>
      <c r="I119" s="16"/>
      <c r="J119" s="16"/>
      <c r="K119" s="16"/>
    </row>
    <row r="120" spans="1:11" ht="16.5" hidden="1" customHeight="1" outlineLevel="3" thickBot="1" x14ac:dyDescent="0.3">
      <c r="A120" s="36" t="s">
        <v>352</v>
      </c>
      <c r="B120" s="24">
        <v>708</v>
      </c>
      <c r="C120" s="24">
        <v>5</v>
      </c>
      <c r="D120" s="25">
        <f t="shared" si="3"/>
        <v>7.0621468926553672E-3</v>
      </c>
      <c r="E120" s="24">
        <v>708</v>
      </c>
      <c r="F120" s="25">
        <f t="shared" si="4"/>
        <v>1</v>
      </c>
      <c r="G120" s="27">
        <v>1</v>
      </c>
      <c r="H120" s="16"/>
      <c r="I120" s="16"/>
      <c r="J120" s="16"/>
      <c r="K120" s="16"/>
    </row>
    <row r="121" spans="1:11" ht="16.5" hidden="1" customHeight="1" outlineLevel="3" thickBot="1" x14ac:dyDescent="0.3">
      <c r="A121" s="36" t="s">
        <v>353</v>
      </c>
      <c r="B121" s="24">
        <v>730</v>
      </c>
      <c r="C121" s="24">
        <v>5</v>
      </c>
      <c r="D121" s="25">
        <f t="shared" si="3"/>
        <v>6.8493150684931503E-3</v>
      </c>
      <c r="E121" s="24">
        <v>730</v>
      </c>
      <c r="F121" s="25">
        <f t="shared" si="4"/>
        <v>1</v>
      </c>
      <c r="G121" s="27">
        <v>0</v>
      </c>
      <c r="H121" s="16"/>
      <c r="I121" s="16"/>
      <c r="J121" s="16"/>
      <c r="K121" s="16"/>
    </row>
    <row r="122" spans="1:11" ht="16.5" hidden="1" customHeight="1" outlineLevel="3" thickBot="1" x14ac:dyDescent="0.3">
      <c r="A122" s="36" t="s">
        <v>354</v>
      </c>
      <c r="B122" s="24">
        <v>715</v>
      </c>
      <c r="C122" s="24">
        <v>9</v>
      </c>
      <c r="D122" s="25">
        <f t="shared" si="3"/>
        <v>1.2587412587412588E-2</v>
      </c>
      <c r="E122" s="24">
        <v>714</v>
      </c>
      <c r="F122" s="25">
        <f t="shared" si="4"/>
        <v>0.99860139860139863</v>
      </c>
      <c r="G122" s="27">
        <v>0</v>
      </c>
      <c r="H122" s="16"/>
      <c r="I122" s="16"/>
      <c r="J122" s="16"/>
      <c r="K122" s="16"/>
    </row>
    <row r="123" spans="1:11" ht="16.5" hidden="1" customHeight="1" outlineLevel="3" thickBot="1" x14ac:dyDescent="0.3">
      <c r="A123" s="36" t="s">
        <v>355</v>
      </c>
      <c r="B123" s="24">
        <v>781</v>
      </c>
      <c r="C123" s="24">
        <v>12</v>
      </c>
      <c r="D123" s="25">
        <f t="shared" si="3"/>
        <v>1.5364916773367477E-2</v>
      </c>
      <c r="E123" s="24">
        <v>781</v>
      </c>
      <c r="F123" s="25">
        <f t="shared" si="4"/>
        <v>1</v>
      </c>
      <c r="G123" s="27">
        <v>0</v>
      </c>
      <c r="H123" s="16"/>
      <c r="I123" s="16"/>
      <c r="J123" s="16"/>
      <c r="K123" s="16"/>
    </row>
    <row r="124" spans="1:11" ht="16.5" hidden="1" customHeight="1" outlineLevel="3" thickBot="1" x14ac:dyDescent="0.3">
      <c r="A124" s="36" t="s">
        <v>356</v>
      </c>
      <c r="B124" s="24">
        <v>745</v>
      </c>
      <c r="C124" s="24">
        <v>1</v>
      </c>
      <c r="D124" s="25">
        <f t="shared" si="3"/>
        <v>1.3422818791946308E-3</v>
      </c>
      <c r="E124" s="24">
        <v>742</v>
      </c>
      <c r="F124" s="25">
        <f t="shared" si="4"/>
        <v>0.99597315436241607</v>
      </c>
      <c r="G124" s="27">
        <v>0</v>
      </c>
      <c r="H124" s="16"/>
      <c r="I124" s="16"/>
      <c r="J124" s="16"/>
      <c r="K124" s="16"/>
    </row>
    <row r="125" spans="1:11" ht="16.5" hidden="1" customHeight="1" outlineLevel="3" thickBot="1" x14ac:dyDescent="0.3">
      <c r="A125" s="36" t="s">
        <v>357</v>
      </c>
      <c r="B125" s="24">
        <v>712</v>
      </c>
      <c r="C125" s="24">
        <v>1</v>
      </c>
      <c r="D125" s="25">
        <f t="shared" si="3"/>
        <v>1.4044943820224719E-3</v>
      </c>
      <c r="E125" s="24">
        <v>712</v>
      </c>
      <c r="F125" s="25">
        <f t="shared" si="4"/>
        <v>1</v>
      </c>
      <c r="G125" s="27">
        <v>0</v>
      </c>
      <c r="H125" s="16"/>
      <c r="I125" s="16"/>
      <c r="J125" s="16"/>
      <c r="K125" s="16"/>
    </row>
    <row r="126" spans="1:11" ht="16.5" hidden="1" customHeight="1" outlineLevel="3" thickBot="1" x14ac:dyDescent="0.3">
      <c r="A126" s="36" t="s">
        <v>358</v>
      </c>
      <c r="B126" s="24">
        <v>549</v>
      </c>
      <c r="C126" s="24">
        <v>1</v>
      </c>
      <c r="D126" s="25">
        <f t="shared" si="3"/>
        <v>1.8214936247723133E-3</v>
      </c>
      <c r="E126" s="24">
        <v>549</v>
      </c>
      <c r="F126" s="25">
        <f t="shared" si="4"/>
        <v>1</v>
      </c>
      <c r="G126" s="27">
        <v>0</v>
      </c>
      <c r="H126" s="16"/>
      <c r="I126" s="16"/>
      <c r="J126" s="16"/>
      <c r="K126" s="16"/>
    </row>
    <row r="127" spans="1:11" ht="16.5" hidden="1" customHeight="1" outlineLevel="3" thickBot="1" x14ac:dyDescent="0.3">
      <c r="A127" s="36" t="s">
        <v>359</v>
      </c>
      <c r="B127" s="24">
        <v>767</v>
      </c>
      <c r="C127" s="24">
        <v>1</v>
      </c>
      <c r="D127" s="25">
        <f t="shared" si="3"/>
        <v>1.3037809647979139E-3</v>
      </c>
      <c r="E127" s="24">
        <v>767</v>
      </c>
      <c r="F127" s="25">
        <f t="shared" si="4"/>
        <v>1</v>
      </c>
      <c r="G127" s="27">
        <v>0</v>
      </c>
      <c r="H127" s="16"/>
      <c r="I127" s="16"/>
      <c r="J127" s="16"/>
      <c r="K127" s="16"/>
    </row>
    <row r="128" spans="1:11" ht="16.5" hidden="1" customHeight="1" outlineLevel="3" thickBot="1" x14ac:dyDescent="0.3">
      <c r="A128" s="36" t="s">
        <v>360</v>
      </c>
      <c r="B128" s="24">
        <v>816</v>
      </c>
      <c r="C128" s="24">
        <v>0</v>
      </c>
      <c r="D128" s="25">
        <f t="shared" si="3"/>
        <v>0</v>
      </c>
      <c r="E128" s="24">
        <v>815</v>
      </c>
      <c r="F128" s="25">
        <f t="shared" si="4"/>
        <v>0.99877450980392157</v>
      </c>
      <c r="G128" s="27">
        <v>0</v>
      </c>
      <c r="H128" s="16"/>
      <c r="I128" s="16"/>
      <c r="J128" s="16"/>
      <c r="K128" s="16"/>
    </row>
    <row r="129" spans="1:11" ht="16.5" hidden="1" customHeight="1" outlineLevel="3" thickBot="1" x14ac:dyDescent="0.3">
      <c r="A129" s="36" t="s">
        <v>361</v>
      </c>
      <c r="B129" s="24">
        <v>875</v>
      </c>
      <c r="C129" s="24">
        <v>3</v>
      </c>
      <c r="D129" s="25">
        <f t="shared" si="3"/>
        <v>3.4285714285714284E-3</v>
      </c>
      <c r="E129" s="24">
        <v>874</v>
      </c>
      <c r="F129" s="25">
        <f t="shared" si="4"/>
        <v>0.99885714285714289</v>
      </c>
      <c r="G129" s="27">
        <v>0</v>
      </c>
      <c r="H129" s="16"/>
      <c r="I129" s="16"/>
      <c r="J129" s="16"/>
      <c r="K129" s="16"/>
    </row>
    <row r="130" spans="1:11" ht="16.5" hidden="1" customHeight="1" outlineLevel="3" thickBot="1" x14ac:dyDescent="0.3">
      <c r="A130" s="36" t="s">
        <v>362</v>
      </c>
      <c r="B130" s="24">
        <v>425</v>
      </c>
      <c r="C130" s="24">
        <v>27</v>
      </c>
      <c r="D130" s="25">
        <f t="shared" si="3"/>
        <v>6.3529411764705876E-2</v>
      </c>
      <c r="E130" s="24">
        <v>424</v>
      </c>
      <c r="F130" s="25">
        <f t="shared" si="4"/>
        <v>0.99764705882352944</v>
      </c>
      <c r="G130" s="27">
        <v>0</v>
      </c>
      <c r="H130" s="16"/>
      <c r="I130" s="16"/>
      <c r="J130" s="16"/>
      <c r="K130" s="16"/>
    </row>
    <row r="131" spans="1:11" ht="16.5" hidden="1" customHeight="1" outlineLevel="3" thickBot="1" x14ac:dyDescent="0.3">
      <c r="A131" s="36" t="s">
        <v>363</v>
      </c>
      <c r="B131" s="24">
        <v>738</v>
      </c>
      <c r="C131" s="24">
        <v>0</v>
      </c>
      <c r="D131" s="25">
        <f t="shared" si="3"/>
        <v>0</v>
      </c>
      <c r="E131" s="24">
        <v>738</v>
      </c>
      <c r="F131" s="25">
        <f t="shared" si="4"/>
        <v>1</v>
      </c>
      <c r="G131" s="27">
        <v>0</v>
      </c>
      <c r="H131" s="16"/>
      <c r="I131" s="16"/>
      <c r="J131" s="16"/>
      <c r="K131" s="16"/>
    </row>
    <row r="132" spans="1:11" ht="16.5" hidden="1" customHeight="1" outlineLevel="3" thickBot="1" x14ac:dyDescent="0.3">
      <c r="A132" s="36" t="s">
        <v>364</v>
      </c>
      <c r="B132" s="24">
        <v>714</v>
      </c>
      <c r="C132" s="24">
        <v>2</v>
      </c>
      <c r="D132" s="25">
        <f t="shared" si="3"/>
        <v>2.8011204481792717E-3</v>
      </c>
      <c r="E132" s="24">
        <v>714</v>
      </c>
      <c r="F132" s="25">
        <f t="shared" si="4"/>
        <v>1</v>
      </c>
      <c r="G132" s="27">
        <v>0</v>
      </c>
      <c r="H132" s="16"/>
      <c r="I132" s="16"/>
      <c r="J132" s="16"/>
      <c r="K132" s="16"/>
    </row>
    <row r="133" spans="1:11" ht="16.5" hidden="1" customHeight="1" outlineLevel="3" thickBot="1" x14ac:dyDescent="0.3">
      <c r="A133" s="36" t="s">
        <v>365</v>
      </c>
      <c r="B133" s="24">
        <v>797</v>
      </c>
      <c r="C133" s="24">
        <v>2</v>
      </c>
      <c r="D133" s="25">
        <f t="shared" si="3"/>
        <v>2.509410288582183E-3</v>
      </c>
      <c r="E133" s="24">
        <v>797</v>
      </c>
      <c r="F133" s="25">
        <f t="shared" si="4"/>
        <v>1</v>
      </c>
      <c r="G133" s="27">
        <v>0</v>
      </c>
      <c r="H133" s="16"/>
      <c r="I133" s="16"/>
      <c r="J133" s="16"/>
      <c r="K133" s="16"/>
    </row>
    <row r="134" spans="1:11" ht="16.5" hidden="1" customHeight="1" outlineLevel="3" thickBot="1" x14ac:dyDescent="0.3">
      <c r="A134" s="36" t="s">
        <v>366</v>
      </c>
      <c r="B134" s="24">
        <v>346</v>
      </c>
      <c r="C134" s="24">
        <v>1</v>
      </c>
      <c r="D134" s="25">
        <f t="shared" si="3"/>
        <v>2.8901734104046241E-3</v>
      </c>
      <c r="E134" s="24">
        <v>345</v>
      </c>
      <c r="F134" s="25">
        <f t="shared" si="4"/>
        <v>0.99710982658959535</v>
      </c>
      <c r="G134" s="27">
        <v>0</v>
      </c>
      <c r="H134" s="16"/>
      <c r="I134" s="16"/>
      <c r="J134" s="16"/>
      <c r="K134" s="16"/>
    </row>
    <row r="135" spans="1:11" ht="16.5" hidden="1" customHeight="1" outlineLevel="3" thickBot="1" x14ac:dyDescent="0.3">
      <c r="A135" s="36" t="s">
        <v>367</v>
      </c>
      <c r="B135" s="24">
        <v>558</v>
      </c>
      <c r="C135" s="24">
        <v>0</v>
      </c>
      <c r="D135" s="25">
        <f t="shared" si="3"/>
        <v>0</v>
      </c>
      <c r="E135" s="24">
        <v>558</v>
      </c>
      <c r="F135" s="25">
        <f t="shared" si="4"/>
        <v>1</v>
      </c>
      <c r="G135" s="27">
        <v>0</v>
      </c>
      <c r="H135" s="16"/>
      <c r="I135" s="16"/>
      <c r="J135" s="16"/>
      <c r="K135" s="16"/>
    </row>
    <row r="136" spans="1:11" ht="16.5" hidden="1" customHeight="1" outlineLevel="3" thickBot="1" x14ac:dyDescent="0.3">
      <c r="A136" s="36" t="s">
        <v>368</v>
      </c>
      <c r="B136" s="24">
        <v>684</v>
      </c>
      <c r="C136" s="24">
        <v>7</v>
      </c>
      <c r="D136" s="25">
        <f t="shared" si="3"/>
        <v>1.023391812865497E-2</v>
      </c>
      <c r="E136" s="24">
        <v>684</v>
      </c>
      <c r="F136" s="25">
        <f t="shared" si="4"/>
        <v>1</v>
      </c>
      <c r="G136" s="27">
        <v>0</v>
      </c>
      <c r="H136" s="16"/>
      <c r="I136" s="16"/>
      <c r="J136" s="16"/>
      <c r="K136" s="16"/>
    </row>
    <row r="137" spans="1:11" ht="16.5" hidden="1" customHeight="1" outlineLevel="3" thickBot="1" x14ac:dyDescent="0.3">
      <c r="A137" s="36" t="s">
        <v>369</v>
      </c>
      <c r="B137" s="24">
        <v>788</v>
      </c>
      <c r="C137" s="24">
        <v>2</v>
      </c>
      <c r="D137" s="25">
        <f t="shared" ref="D137:D200" si="5">IF(B137&lt;&gt;0,C137/B137,0)</f>
        <v>2.5380710659898475E-3</v>
      </c>
      <c r="E137" s="24">
        <v>787</v>
      </c>
      <c r="F137" s="25">
        <f t="shared" ref="F137:F200" si="6">IF(B137&lt;&gt;0,E137/B137,0)</f>
        <v>0.99873096446700504</v>
      </c>
      <c r="G137" s="27">
        <v>0</v>
      </c>
      <c r="H137" s="16"/>
      <c r="I137" s="16"/>
      <c r="J137" s="16"/>
      <c r="K137" s="16"/>
    </row>
    <row r="138" spans="1:11" ht="16.5" hidden="1" customHeight="1" outlineLevel="3" thickBot="1" x14ac:dyDescent="0.3">
      <c r="A138" s="36" t="s">
        <v>370</v>
      </c>
      <c r="B138" s="24">
        <v>585</v>
      </c>
      <c r="C138" s="24">
        <v>4</v>
      </c>
      <c r="D138" s="25">
        <f t="shared" si="5"/>
        <v>6.8376068376068376E-3</v>
      </c>
      <c r="E138" s="24">
        <v>585</v>
      </c>
      <c r="F138" s="25">
        <f t="shared" si="6"/>
        <v>1</v>
      </c>
      <c r="G138" s="27">
        <v>0</v>
      </c>
      <c r="H138" s="16"/>
      <c r="I138" s="16"/>
      <c r="J138" s="16"/>
      <c r="K138" s="16"/>
    </row>
    <row r="139" spans="1:11" ht="16.5" hidden="1" customHeight="1" outlineLevel="3" thickBot="1" x14ac:dyDescent="0.3">
      <c r="A139" s="36" t="s">
        <v>371</v>
      </c>
      <c r="B139" s="24">
        <v>547</v>
      </c>
      <c r="C139" s="24">
        <v>1</v>
      </c>
      <c r="D139" s="25">
        <f t="shared" si="5"/>
        <v>1.8281535648994515E-3</v>
      </c>
      <c r="E139" s="24">
        <v>547</v>
      </c>
      <c r="F139" s="25">
        <f t="shared" si="6"/>
        <v>1</v>
      </c>
      <c r="G139" s="27">
        <v>0</v>
      </c>
      <c r="H139" s="16"/>
      <c r="I139" s="16"/>
      <c r="J139" s="16"/>
      <c r="K139" s="16"/>
    </row>
    <row r="140" spans="1:11" ht="16.5" hidden="1" customHeight="1" outlineLevel="3" thickBot="1" x14ac:dyDescent="0.3">
      <c r="A140" s="36" t="s">
        <v>372</v>
      </c>
      <c r="B140" s="24">
        <v>704</v>
      </c>
      <c r="C140" s="24">
        <v>3</v>
      </c>
      <c r="D140" s="25">
        <f t="shared" si="5"/>
        <v>4.261363636363636E-3</v>
      </c>
      <c r="E140" s="24">
        <v>704</v>
      </c>
      <c r="F140" s="25">
        <f t="shared" si="6"/>
        <v>1</v>
      </c>
      <c r="G140" s="27">
        <v>0</v>
      </c>
      <c r="H140" s="16"/>
      <c r="I140" s="16"/>
      <c r="J140" s="16"/>
      <c r="K140" s="16"/>
    </row>
    <row r="141" spans="1:11" ht="16.5" hidden="1" customHeight="1" outlineLevel="3" thickBot="1" x14ac:dyDescent="0.3">
      <c r="A141" s="36" t="s">
        <v>373</v>
      </c>
      <c r="B141" s="24">
        <v>621</v>
      </c>
      <c r="C141" s="24">
        <v>3</v>
      </c>
      <c r="D141" s="25">
        <f t="shared" si="5"/>
        <v>4.830917874396135E-3</v>
      </c>
      <c r="E141" s="24">
        <v>621</v>
      </c>
      <c r="F141" s="25">
        <f t="shared" si="6"/>
        <v>1</v>
      </c>
      <c r="G141" s="27">
        <v>0</v>
      </c>
      <c r="H141" s="16"/>
      <c r="I141" s="16"/>
      <c r="J141" s="16"/>
      <c r="K141" s="16"/>
    </row>
    <row r="142" spans="1:11" ht="16.5" hidden="1" customHeight="1" outlineLevel="3" thickBot="1" x14ac:dyDescent="0.3">
      <c r="A142" s="36" t="s">
        <v>374</v>
      </c>
      <c r="B142" s="24">
        <v>1144</v>
      </c>
      <c r="C142" s="24">
        <v>7</v>
      </c>
      <c r="D142" s="25">
        <f t="shared" si="5"/>
        <v>6.118881118881119E-3</v>
      </c>
      <c r="E142" s="24">
        <v>1141</v>
      </c>
      <c r="F142" s="25">
        <f t="shared" si="6"/>
        <v>0.9973776223776224</v>
      </c>
      <c r="G142" s="27">
        <v>0</v>
      </c>
      <c r="H142" s="16"/>
      <c r="I142" s="16"/>
      <c r="J142" s="16"/>
      <c r="K142" s="16"/>
    </row>
    <row r="143" spans="1:11" ht="16.5" hidden="1" customHeight="1" outlineLevel="3" thickBot="1" x14ac:dyDescent="0.3">
      <c r="A143" s="36" t="s">
        <v>375</v>
      </c>
      <c r="B143" s="24">
        <v>837</v>
      </c>
      <c r="C143" s="24">
        <v>0</v>
      </c>
      <c r="D143" s="25">
        <f t="shared" si="5"/>
        <v>0</v>
      </c>
      <c r="E143" s="24">
        <v>837</v>
      </c>
      <c r="F143" s="25">
        <f t="shared" si="6"/>
        <v>1</v>
      </c>
      <c r="G143" s="27">
        <v>0</v>
      </c>
      <c r="H143" s="16"/>
      <c r="I143" s="16"/>
      <c r="J143" s="16"/>
      <c r="K143" s="16"/>
    </row>
    <row r="144" spans="1:11" ht="16.5" customHeight="1" outlineLevel="1" collapsed="1" thickBot="1" x14ac:dyDescent="0.3">
      <c r="A144" s="41" t="s">
        <v>376</v>
      </c>
      <c r="B144" s="32">
        <f>SUM(B145:B172)</f>
        <v>23126</v>
      </c>
      <c r="C144" s="32">
        <f>SUM(C145:C172)</f>
        <v>4225</v>
      </c>
      <c r="D144" s="33">
        <f t="shared" si="5"/>
        <v>0.18269480238692382</v>
      </c>
      <c r="E144" s="32">
        <f>SUM(E145:E172)</f>
        <v>23089</v>
      </c>
      <c r="F144" s="33">
        <f t="shared" si="6"/>
        <v>0.99840006918619739</v>
      </c>
      <c r="G144" s="35">
        <f>SUM(G145:G172)</f>
        <v>6</v>
      </c>
      <c r="H144" s="16"/>
      <c r="I144" s="16"/>
      <c r="J144" s="16"/>
      <c r="K144" s="16"/>
    </row>
    <row r="145" spans="1:11" ht="16.5" hidden="1" customHeight="1" outlineLevel="3" thickBot="1" x14ac:dyDescent="0.3">
      <c r="A145" s="36" t="s">
        <v>377</v>
      </c>
      <c r="B145" s="24">
        <v>915</v>
      </c>
      <c r="C145" s="24">
        <v>240</v>
      </c>
      <c r="D145" s="25">
        <f t="shared" si="5"/>
        <v>0.26229508196721313</v>
      </c>
      <c r="E145" s="24">
        <v>912</v>
      </c>
      <c r="F145" s="25">
        <f t="shared" si="6"/>
        <v>0.99672131147540988</v>
      </c>
      <c r="G145" s="27">
        <v>0</v>
      </c>
      <c r="H145" s="16"/>
      <c r="I145" s="16"/>
      <c r="J145" s="16"/>
      <c r="K145" s="16"/>
    </row>
    <row r="146" spans="1:11" ht="16.5" hidden="1" customHeight="1" outlineLevel="3" thickBot="1" x14ac:dyDescent="0.3">
      <c r="A146" s="36" t="s">
        <v>378</v>
      </c>
      <c r="B146" s="24">
        <v>817</v>
      </c>
      <c r="C146" s="24">
        <v>531</v>
      </c>
      <c r="D146" s="25">
        <f t="shared" si="5"/>
        <v>0.64993880048959607</v>
      </c>
      <c r="E146" s="24">
        <v>817</v>
      </c>
      <c r="F146" s="25">
        <f t="shared" si="6"/>
        <v>1</v>
      </c>
      <c r="G146" s="27">
        <v>0</v>
      </c>
      <c r="H146" s="16"/>
      <c r="I146" s="16"/>
      <c r="J146" s="16"/>
      <c r="K146" s="16"/>
    </row>
    <row r="147" spans="1:11" ht="16.5" hidden="1" customHeight="1" outlineLevel="3" thickBot="1" x14ac:dyDescent="0.3">
      <c r="A147" s="36" t="s">
        <v>379</v>
      </c>
      <c r="B147" s="24">
        <v>927</v>
      </c>
      <c r="C147" s="24">
        <v>8</v>
      </c>
      <c r="D147" s="25">
        <f t="shared" si="5"/>
        <v>8.6299892125134836E-3</v>
      </c>
      <c r="E147" s="24">
        <v>923</v>
      </c>
      <c r="F147" s="25">
        <f t="shared" si="6"/>
        <v>0.99568500539374327</v>
      </c>
      <c r="G147" s="27">
        <v>0</v>
      </c>
      <c r="H147" s="16"/>
      <c r="I147" s="16"/>
      <c r="J147" s="16"/>
      <c r="K147" s="16"/>
    </row>
    <row r="148" spans="1:11" ht="16.5" hidden="1" customHeight="1" outlineLevel="3" thickBot="1" x14ac:dyDescent="0.3">
      <c r="A148" s="36" t="s">
        <v>380</v>
      </c>
      <c r="B148" s="24">
        <v>889</v>
      </c>
      <c r="C148" s="24">
        <v>513</v>
      </c>
      <c r="D148" s="25">
        <f t="shared" si="5"/>
        <v>0.57705286839145109</v>
      </c>
      <c r="E148" s="24">
        <v>877</v>
      </c>
      <c r="F148" s="25">
        <f t="shared" si="6"/>
        <v>0.98650168728908882</v>
      </c>
      <c r="G148" s="27">
        <v>0</v>
      </c>
      <c r="H148" s="16"/>
      <c r="I148" s="16"/>
      <c r="J148" s="16"/>
      <c r="K148" s="16"/>
    </row>
    <row r="149" spans="1:11" ht="16.5" hidden="1" customHeight="1" outlineLevel="3" thickBot="1" x14ac:dyDescent="0.3">
      <c r="A149" s="36" t="s">
        <v>381</v>
      </c>
      <c r="B149" s="24">
        <v>985</v>
      </c>
      <c r="C149" s="24">
        <v>8</v>
      </c>
      <c r="D149" s="25">
        <f t="shared" si="5"/>
        <v>8.1218274111675131E-3</v>
      </c>
      <c r="E149" s="24">
        <v>985</v>
      </c>
      <c r="F149" s="25">
        <f t="shared" si="6"/>
        <v>1</v>
      </c>
      <c r="G149" s="27">
        <v>0</v>
      </c>
      <c r="H149" s="16"/>
      <c r="I149" s="16"/>
      <c r="J149" s="16"/>
      <c r="K149" s="16"/>
    </row>
    <row r="150" spans="1:11" ht="16.5" hidden="1" customHeight="1" outlineLevel="3" thickBot="1" x14ac:dyDescent="0.3">
      <c r="A150" s="36" t="s">
        <v>382</v>
      </c>
      <c r="B150" s="24">
        <v>879</v>
      </c>
      <c r="C150" s="24">
        <v>284</v>
      </c>
      <c r="D150" s="25">
        <f t="shared" si="5"/>
        <v>0.32309442548350398</v>
      </c>
      <c r="E150" s="24">
        <v>877</v>
      </c>
      <c r="F150" s="25">
        <f t="shared" si="6"/>
        <v>0.99772468714448237</v>
      </c>
      <c r="G150" s="27">
        <v>0</v>
      </c>
      <c r="H150" s="16"/>
      <c r="I150" s="16"/>
      <c r="J150" s="16"/>
      <c r="K150" s="16"/>
    </row>
    <row r="151" spans="1:11" ht="16.5" hidden="1" customHeight="1" outlineLevel="3" thickBot="1" x14ac:dyDescent="0.3">
      <c r="A151" s="36" t="s">
        <v>383</v>
      </c>
      <c r="B151" s="24">
        <v>897</v>
      </c>
      <c r="C151" s="24">
        <v>449</v>
      </c>
      <c r="D151" s="25">
        <f t="shared" si="5"/>
        <v>0.5005574136008919</v>
      </c>
      <c r="E151" s="24">
        <v>896</v>
      </c>
      <c r="F151" s="25">
        <f t="shared" si="6"/>
        <v>0.99888517279821631</v>
      </c>
      <c r="G151" s="27">
        <v>0</v>
      </c>
      <c r="H151" s="16"/>
      <c r="I151" s="16"/>
      <c r="J151" s="16"/>
      <c r="K151" s="16"/>
    </row>
    <row r="152" spans="1:11" ht="16.5" hidden="1" customHeight="1" outlineLevel="3" thickBot="1" x14ac:dyDescent="0.3">
      <c r="A152" s="36" t="s">
        <v>384</v>
      </c>
      <c r="B152" s="24">
        <v>826</v>
      </c>
      <c r="C152" s="24">
        <v>30</v>
      </c>
      <c r="D152" s="25">
        <f t="shared" si="5"/>
        <v>3.6319612590799029E-2</v>
      </c>
      <c r="E152" s="24">
        <v>825</v>
      </c>
      <c r="F152" s="25">
        <f t="shared" si="6"/>
        <v>0.99878934624697335</v>
      </c>
      <c r="G152" s="27">
        <v>0</v>
      </c>
      <c r="H152" s="16"/>
      <c r="I152" s="16"/>
      <c r="J152" s="16"/>
      <c r="K152" s="16"/>
    </row>
    <row r="153" spans="1:11" ht="16.5" hidden="1" customHeight="1" outlineLevel="3" thickBot="1" x14ac:dyDescent="0.3">
      <c r="A153" s="36" t="s">
        <v>385</v>
      </c>
      <c r="B153" s="24">
        <v>498</v>
      </c>
      <c r="C153" s="24">
        <v>23</v>
      </c>
      <c r="D153" s="25">
        <f t="shared" si="5"/>
        <v>4.6184738955823292E-2</v>
      </c>
      <c r="E153" s="24">
        <v>497</v>
      </c>
      <c r="F153" s="25">
        <f t="shared" si="6"/>
        <v>0.99799196787148592</v>
      </c>
      <c r="G153" s="27">
        <v>0</v>
      </c>
      <c r="H153" s="16"/>
      <c r="I153" s="16"/>
      <c r="J153" s="16"/>
      <c r="K153" s="16"/>
    </row>
    <row r="154" spans="1:11" ht="16.5" hidden="1" customHeight="1" outlineLevel="3" thickBot="1" x14ac:dyDescent="0.3">
      <c r="A154" s="36" t="s">
        <v>386</v>
      </c>
      <c r="B154" s="24">
        <v>1025</v>
      </c>
      <c r="C154" s="24">
        <v>9</v>
      </c>
      <c r="D154" s="25">
        <f t="shared" si="5"/>
        <v>8.7804878048780496E-3</v>
      </c>
      <c r="E154" s="24">
        <v>1025</v>
      </c>
      <c r="F154" s="25">
        <f t="shared" si="6"/>
        <v>1</v>
      </c>
      <c r="G154" s="27">
        <v>0</v>
      </c>
      <c r="H154" s="16"/>
      <c r="I154" s="16"/>
      <c r="J154" s="16"/>
      <c r="K154" s="16"/>
    </row>
    <row r="155" spans="1:11" ht="16.5" hidden="1" customHeight="1" outlineLevel="3" thickBot="1" x14ac:dyDescent="0.3">
      <c r="A155" s="36" t="s">
        <v>387</v>
      </c>
      <c r="B155" s="24">
        <v>996</v>
      </c>
      <c r="C155" s="24">
        <v>259</v>
      </c>
      <c r="D155" s="25">
        <f t="shared" si="5"/>
        <v>0.26004016064257029</v>
      </c>
      <c r="E155" s="24">
        <v>995</v>
      </c>
      <c r="F155" s="25">
        <f t="shared" si="6"/>
        <v>0.99899598393574296</v>
      </c>
      <c r="G155" s="27">
        <v>0</v>
      </c>
      <c r="H155" s="16"/>
      <c r="I155" s="16"/>
      <c r="J155" s="16"/>
      <c r="K155" s="16"/>
    </row>
    <row r="156" spans="1:11" ht="16.5" hidden="1" customHeight="1" outlineLevel="3" thickBot="1" x14ac:dyDescent="0.3">
      <c r="A156" s="36" t="s">
        <v>388</v>
      </c>
      <c r="B156" s="24">
        <v>961</v>
      </c>
      <c r="C156" s="24">
        <v>8</v>
      </c>
      <c r="D156" s="25">
        <f t="shared" si="5"/>
        <v>8.3246618106139446E-3</v>
      </c>
      <c r="E156" s="24">
        <v>961</v>
      </c>
      <c r="F156" s="25">
        <f t="shared" si="6"/>
        <v>1</v>
      </c>
      <c r="G156" s="27">
        <v>0</v>
      </c>
      <c r="H156" s="16"/>
      <c r="I156" s="16"/>
      <c r="J156" s="16"/>
      <c r="K156" s="16"/>
    </row>
    <row r="157" spans="1:11" ht="16.5" hidden="1" customHeight="1" outlineLevel="3" thickBot="1" x14ac:dyDescent="0.3">
      <c r="A157" s="36" t="s">
        <v>237</v>
      </c>
      <c r="B157" s="24">
        <v>950</v>
      </c>
      <c r="C157" s="24">
        <v>1</v>
      </c>
      <c r="D157" s="25">
        <f t="shared" si="5"/>
        <v>1.0526315789473684E-3</v>
      </c>
      <c r="E157" s="24">
        <v>950</v>
      </c>
      <c r="F157" s="25">
        <f t="shared" si="6"/>
        <v>1</v>
      </c>
      <c r="G157" s="27">
        <v>0</v>
      </c>
      <c r="H157" s="16"/>
      <c r="I157" s="16"/>
      <c r="J157" s="16"/>
      <c r="K157" s="16"/>
    </row>
    <row r="158" spans="1:11" ht="16.5" hidden="1" customHeight="1" outlineLevel="3" thickBot="1" x14ac:dyDescent="0.3">
      <c r="A158" s="36" t="s">
        <v>389</v>
      </c>
      <c r="B158" s="24">
        <v>801</v>
      </c>
      <c r="C158" s="24">
        <v>1</v>
      </c>
      <c r="D158" s="25">
        <f t="shared" si="5"/>
        <v>1.2484394506866417E-3</v>
      </c>
      <c r="E158" s="24">
        <v>801</v>
      </c>
      <c r="F158" s="25">
        <f t="shared" si="6"/>
        <v>1</v>
      </c>
      <c r="G158" s="27">
        <v>0</v>
      </c>
      <c r="H158" s="16"/>
      <c r="I158" s="16"/>
      <c r="J158" s="16"/>
      <c r="K158" s="16"/>
    </row>
    <row r="159" spans="1:11" ht="16.5" hidden="1" customHeight="1" outlineLevel="3" thickBot="1" x14ac:dyDescent="0.3">
      <c r="A159" s="36" t="s">
        <v>238</v>
      </c>
      <c r="B159" s="24">
        <v>697</v>
      </c>
      <c r="C159" s="24">
        <v>35</v>
      </c>
      <c r="D159" s="25">
        <f t="shared" si="5"/>
        <v>5.0215208034433287E-2</v>
      </c>
      <c r="E159" s="24">
        <v>696</v>
      </c>
      <c r="F159" s="25">
        <f t="shared" si="6"/>
        <v>0.99856527977044474</v>
      </c>
      <c r="G159" s="27">
        <v>0</v>
      </c>
      <c r="H159" s="16"/>
      <c r="I159" s="16"/>
      <c r="J159" s="16"/>
      <c r="K159" s="16"/>
    </row>
    <row r="160" spans="1:11" ht="16.5" hidden="1" customHeight="1" outlineLevel="3" thickBot="1" x14ac:dyDescent="0.3">
      <c r="A160" s="36" t="s">
        <v>390</v>
      </c>
      <c r="B160" s="24">
        <v>586</v>
      </c>
      <c r="C160" s="24">
        <v>271</v>
      </c>
      <c r="D160" s="25">
        <f t="shared" si="5"/>
        <v>0.46245733788395904</v>
      </c>
      <c r="E160" s="24">
        <v>586</v>
      </c>
      <c r="F160" s="25">
        <f t="shared" si="6"/>
        <v>1</v>
      </c>
      <c r="G160" s="27">
        <v>2</v>
      </c>
      <c r="H160" s="16"/>
      <c r="I160" s="16"/>
      <c r="J160" s="16"/>
      <c r="K160" s="16"/>
    </row>
    <row r="161" spans="1:11" ht="16.5" hidden="1" customHeight="1" outlineLevel="3" thickBot="1" x14ac:dyDescent="0.3">
      <c r="A161" s="36" t="s">
        <v>391</v>
      </c>
      <c r="B161" s="24">
        <v>808</v>
      </c>
      <c r="C161" s="24">
        <v>386</v>
      </c>
      <c r="D161" s="25">
        <f t="shared" si="5"/>
        <v>0.4777227722772277</v>
      </c>
      <c r="E161" s="24">
        <v>805</v>
      </c>
      <c r="F161" s="25">
        <f t="shared" si="6"/>
        <v>0.99628712871287128</v>
      </c>
      <c r="G161" s="27">
        <v>2</v>
      </c>
      <c r="H161" s="16"/>
      <c r="I161" s="16"/>
      <c r="J161" s="16"/>
      <c r="K161" s="16"/>
    </row>
    <row r="162" spans="1:11" ht="16.5" hidden="1" customHeight="1" outlineLevel="3" thickBot="1" x14ac:dyDescent="0.3">
      <c r="A162" s="36" t="s">
        <v>392</v>
      </c>
      <c r="B162" s="24">
        <v>957</v>
      </c>
      <c r="C162" s="24">
        <v>1</v>
      </c>
      <c r="D162" s="25">
        <f t="shared" si="5"/>
        <v>1.0449320794148381E-3</v>
      </c>
      <c r="E162" s="24">
        <v>957</v>
      </c>
      <c r="F162" s="25">
        <f t="shared" si="6"/>
        <v>1</v>
      </c>
      <c r="G162" s="27">
        <v>0</v>
      </c>
      <c r="H162" s="16"/>
      <c r="I162" s="16"/>
      <c r="J162" s="16"/>
      <c r="K162" s="16"/>
    </row>
    <row r="163" spans="1:11" ht="16.5" hidden="1" customHeight="1" outlineLevel="3" thickBot="1" x14ac:dyDescent="0.3">
      <c r="A163" s="36" t="s">
        <v>393</v>
      </c>
      <c r="B163" s="24">
        <v>218</v>
      </c>
      <c r="C163" s="24">
        <v>123</v>
      </c>
      <c r="D163" s="25">
        <f t="shared" si="5"/>
        <v>0.56422018348623848</v>
      </c>
      <c r="E163" s="24">
        <v>218</v>
      </c>
      <c r="F163" s="25">
        <f t="shared" si="6"/>
        <v>1</v>
      </c>
      <c r="G163" s="27">
        <v>0</v>
      </c>
      <c r="H163" s="16"/>
      <c r="I163" s="16"/>
      <c r="J163" s="16"/>
      <c r="K163" s="16"/>
    </row>
    <row r="164" spans="1:11" ht="16.5" hidden="1" customHeight="1" outlineLevel="3" thickBot="1" x14ac:dyDescent="0.3">
      <c r="A164" s="36" t="s">
        <v>394</v>
      </c>
      <c r="B164" s="24">
        <v>727</v>
      </c>
      <c r="C164" s="24">
        <v>463</v>
      </c>
      <c r="D164" s="25">
        <f t="shared" si="5"/>
        <v>0.63686382393397523</v>
      </c>
      <c r="E164" s="24">
        <v>724</v>
      </c>
      <c r="F164" s="25">
        <f t="shared" si="6"/>
        <v>0.99587345254470427</v>
      </c>
      <c r="G164" s="27">
        <v>0</v>
      </c>
      <c r="H164" s="16"/>
      <c r="I164" s="16"/>
      <c r="J164" s="16"/>
      <c r="K164" s="16"/>
    </row>
    <row r="165" spans="1:11" ht="16.5" hidden="1" customHeight="1" outlineLevel="3" thickBot="1" x14ac:dyDescent="0.3">
      <c r="A165" s="36" t="s">
        <v>395</v>
      </c>
      <c r="B165" s="24">
        <v>840</v>
      </c>
      <c r="C165" s="24">
        <v>230</v>
      </c>
      <c r="D165" s="25">
        <f t="shared" si="5"/>
        <v>0.27380952380952384</v>
      </c>
      <c r="E165" s="24">
        <v>840</v>
      </c>
      <c r="F165" s="25">
        <f t="shared" si="6"/>
        <v>1</v>
      </c>
      <c r="G165" s="27">
        <v>0</v>
      </c>
      <c r="H165" s="16"/>
      <c r="I165" s="16"/>
      <c r="J165" s="16"/>
      <c r="K165" s="16"/>
    </row>
    <row r="166" spans="1:11" ht="16.5" hidden="1" customHeight="1" outlineLevel="3" thickBot="1" x14ac:dyDescent="0.3">
      <c r="A166" s="36" t="s">
        <v>396</v>
      </c>
      <c r="B166" s="24">
        <v>721</v>
      </c>
      <c r="C166" s="24">
        <v>0</v>
      </c>
      <c r="D166" s="25">
        <f t="shared" si="5"/>
        <v>0</v>
      </c>
      <c r="E166" s="24">
        <v>720</v>
      </c>
      <c r="F166" s="25">
        <f t="shared" si="6"/>
        <v>0.9986130374479889</v>
      </c>
      <c r="G166" s="27">
        <v>0</v>
      </c>
      <c r="H166" s="16"/>
      <c r="I166" s="16"/>
      <c r="J166" s="16"/>
      <c r="K166" s="16"/>
    </row>
    <row r="167" spans="1:11" ht="16.5" hidden="1" customHeight="1" outlineLevel="3" thickBot="1" x14ac:dyDescent="0.3">
      <c r="A167" s="36" t="s">
        <v>397</v>
      </c>
      <c r="B167" s="24">
        <v>807</v>
      </c>
      <c r="C167" s="24">
        <v>102</v>
      </c>
      <c r="D167" s="25">
        <f t="shared" si="5"/>
        <v>0.12639405204460966</v>
      </c>
      <c r="E167" s="24">
        <v>807</v>
      </c>
      <c r="F167" s="25">
        <f t="shared" si="6"/>
        <v>1</v>
      </c>
      <c r="G167" s="27">
        <v>2</v>
      </c>
      <c r="H167" s="16"/>
      <c r="I167" s="16"/>
      <c r="J167" s="16"/>
      <c r="K167" s="16"/>
    </row>
    <row r="168" spans="1:11" ht="16.5" hidden="1" customHeight="1" outlineLevel="3" thickBot="1" x14ac:dyDescent="0.3">
      <c r="A168" s="36" t="s">
        <v>398</v>
      </c>
      <c r="B168" s="24">
        <v>870</v>
      </c>
      <c r="C168" s="24">
        <v>0</v>
      </c>
      <c r="D168" s="25">
        <f t="shared" si="5"/>
        <v>0</v>
      </c>
      <c r="E168" s="24">
        <v>870</v>
      </c>
      <c r="F168" s="25">
        <f t="shared" si="6"/>
        <v>1</v>
      </c>
      <c r="G168" s="27">
        <v>0</v>
      </c>
      <c r="H168" s="16"/>
      <c r="I168" s="16"/>
      <c r="J168" s="16"/>
      <c r="K168" s="16"/>
    </row>
    <row r="169" spans="1:11" ht="16.5" hidden="1" customHeight="1" outlineLevel="3" thickBot="1" x14ac:dyDescent="0.3">
      <c r="A169" s="36" t="s">
        <v>399</v>
      </c>
      <c r="B169" s="24">
        <v>856</v>
      </c>
      <c r="C169" s="24">
        <v>11</v>
      </c>
      <c r="D169" s="25">
        <f t="shared" si="5"/>
        <v>1.2850467289719626E-2</v>
      </c>
      <c r="E169" s="24">
        <v>853</v>
      </c>
      <c r="F169" s="25">
        <f t="shared" si="6"/>
        <v>0.99649532710280375</v>
      </c>
      <c r="G169" s="27">
        <v>0</v>
      </c>
      <c r="H169" s="16"/>
      <c r="I169" s="16"/>
      <c r="J169" s="16"/>
      <c r="K169" s="16"/>
    </row>
    <row r="170" spans="1:11" ht="16.5" hidden="1" customHeight="1" outlineLevel="3" thickBot="1" x14ac:dyDescent="0.3">
      <c r="A170" s="36" t="s">
        <v>400</v>
      </c>
      <c r="B170" s="24">
        <v>970</v>
      </c>
      <c r="C170" s="24">
        <v>0</v>
      </c>
      <c r="D170" s="25">
        <f t="shared" si="5"/>
        <v>0</v>
      </c>
      <c r="E170" s="24">
        <v>969</v>
      </c>
      <c r="F170" s="25">
        <f t="shared" si="6"/>
        <v>0.99896907216494846</v>
      </c>
      <c r="G170" s="27">
        <v>0</v>
      </c>
      <c r="H170" s="16"/>
      <c r="I170" s="16"/>
      <c r="J170" s="16"/>
      <c r="K170" s="16"/>
    </row>
    <row r="171" spans="1:11" ht="16.5" hidden="1" customHeight="1" outlineLevel="3" thickBot="1" x14ac:dyDescent="0.3">
      <c r="A171" s="36" t="s">
        <v>401</v>
      </c>
      <c r="B171" s="24">
        <v>707</v>
      </c>
      <c r="C171" s="24">
        <v>163</v>
      </c>
      <c r="D171" s="25">
        <f t="shared" si="5"/>
        <v>0.23055162659123055</v>
      </c>
      <c r="E171" s="24">
        <v>707</v>
      </c>
      <c r="F171" s="25">
        <f t="shared" si="6"/>
        <v>1</v>
      </c>
      <c r="G171" s="27">
        <v>0</v>
      </c>
      <c r="H171" s="16"/>
      <c r="I171" s="16"/>
      <c r="J171" s="16"/>
      <c r="K171" s="16"/>
    </row>
    <row r="172" spans="1:11" ht="16.5" hidden="1" customHeight="1" outlineLevel="3" thickBot="1" x14ac:dyDescent="0.3">
      <c r="A172" s="36" t="s">
        <v>402</v>
      </c>
      <c r="B172" s="24">
        <v>996</v>
      </c>
      <c r="C172" s="24">
        <v>76</v>
      </c>
      <c r="D172" s="25">
        <f t="shared" si="5"/>
        <v>7.6305220883534142E-2</v>
      </c>
      <c r="E172" s="24">
        <v>996</v>
      </c>
      <c r="F172" s="25">
        <f t="shared" si="6"/>
        <v>1</v>
      </c>
      <c r="G172" s="27">
        <v>0</v>
      </c>
      <c r="H172" s="16"/>
      <c r="I172" s="16"/>
      <c r="J172" s="16"/>
      <c r="K172" s="16"/>
    </row>
    <row r="173" spans="1:11" ht="16.5" customHeight="1" outlineLevel="1" collapsed="1" thickBot="1" x14ac:dyDescent="0.3">
      <c r="A173" s="41" t="s">
        <v>403</v>
      </c>
      <c r="B173" s="32">
        <f>SUM(B174:B212)</f>
        <v>34589</v>
      </c>
      <c r="C173" s="32">
        <f>SUM(C174:C212)</f>
        <v>126</v>
      </c>
      <c r="D173" s="33">
        <f t="shared" si="5"/>
        <v>3.6427766052791349E-3</v>
      </c>
      <c r="E173" s="32">
        <f>SUM(E174:E212)</f>
        <v>34301</v>
      </c>
      <c r="F173" s="33">
        <f t="shared" si="6"/>
        <v>0.99167365347364766</v>
      </c>
      <c r="G173" s="35">
        <f>SUM(G174:G212)</f>
        <v>20</v>
      </c>
      <c r="H173" s="16"/>
      <c r="I173" s="16"/>
      <c r="J173" s="16"/>
      <c r="K173" s="16"/>
    </row>
    <row r="174" spans="1:11" ht="16.5" hidden="1" customHeight="1" outlineLevel="2" thickBot="1" x14ac:dyDescent="0.3">
      <c r="A174" s="36" t="s">
        <v>404</v>
      </c>
      <c r="B174" s="24">
        <v>725</v>
      </c>
      <c r="C174" s="24">
        <v>0</v>
      </c>
      <c r="D174" s="25">
        <f t="shared" si="5"/>
        <v>0</v>
      </c>
      <c r="E174" s="24">
        <v>724</v>
      </c>
      <c r="F174" s="25">
        <f t="shared" si="6"/>
        <v>0.99862068965517237</v>
      </c>
      <c r="G174" s="27">
        <v>0</v>
      </c>
      <c r="H174" s="16"/>
      <c r="I174" s="16"/>
      <c r="J174" s="16"/>
      <c r="K174" s="16"/>
    </row>
    <row r="175" spans="1:11" ht="16.5" hidden="1" customHeight="1" outlineLevel="2" thickBot="1" x14ac:dyDescent="0.3">
      <c r="A175" s="36" t="s">
        <v>405</v>
      </c>
      <c r="B175" s="24">
        <v>1060</v>
      </c>
      <c r="C175" s="24">
        <v>2</v>
      </c>
      <c r="D175" s="25">
        <f t="shared" si="5"/>
        <v>1.8867924528301887E-3</v>
      </c>
      <c r="E175" s="24">
        <v>1050</v>
      </c>
      <c r="F175" s="25">
        <f t="shared" si="6"/>
        <v>0.99056603773584906</v>
      </c>
      <c r="G175" s="27">
        <v>2</v>
      </c>
      <c r="H175" s="16"/>
      <c r="I175" s="16"/>
      <c r="J175" s="16"/>
      <c r="K175" s="16"/>
    </row>
    <row r="176" spans="1:11" ht="16.5" hidden="1" customHeight="1" outlineLevel="2" thickBot="1" x14ac:dyDescent="0.3">
      <c r="A176" s="36" t="s">
        <v>406</v>
      </c>
      <c r="B176" s="24">
        <v>297</v>
      </c>
      <c r="C176" s="24">
        <v>1</v>
      </c>
      <c r="D176" s="25">
        <f t="shared" si="5"/>
        <v>3.3670033670033669E-3</v>
      </c>
      <c r="E176" s="24">
        <v>297</v>
      </c>
      <c r="F176" s="25">
        <f t="shared" si="6"/>
        <v>1</v>
      </c>
      <c r="G176" s="27">
        <v>1</v>
      </c>
      <c r="H176" s="16"/>
      <c r="I176" s="16"/>
      <c r="J176" s="16"/>
      <c r="K176" s="16"/>
    </row>
    <row r="177" spans="1:11" ht="16.5" hidden="1" customHeight="1" outlineLevel="2" thickBot="1" x14ac:dyDescent="0.3">
      <c r="A177" s="36" t="s">
        <v>407</v>
      </c>
      <c r="B177" s="24">
        <v>744</v>
      </c>
      <c r="C177" s="24">
        <v>6</v>
      </c>
      <c r="D177" s="25">
        <f t="shared" si="5"/>
        <v>8.0645161290322578E-3</v>
      </c>
      <c r="E177" s="24">
        <v>729</v>
      </c>
      <c r="F177" s="25">
        <f t="shared" si="6"/>
        <v>0.97983870967741937</v>
      </c>
      <c r="G177" s="27">
        <v>0</v>
      </c>
      <c r="H177" s="16"/>
      <c r="I177" s="16"/>
      <c r="J177" s="16"/>
      <c r="K177" s="16"/>
    </row>
    <row r="178" spans="1:11" ht="16.5" hidden="1" customHeight="1" outlineLevel="2" thickBot="1" x14ac:dyDescent="0.3">
      <c r="A178" s="36" t="s">
        <v>408</v>
      </c>
      <c r="B178" s="24">
        <v>741</v>
      </c>
      <c r="C178" s="24">
        <v>0</v>
      </c>
      <c r="D178" s="25">
        <f t="shared" si="5"/>
        <v>0</v>
      </c>
      <c r="E178" s="24">
        <v>719</v>
      </c>
      <c r="F178" s="25">
        <f t="shared" si="6"/>
        <v>0.97031039136302299</v>
      </c>
      <c r="G178" s="27">
        <v>0</v>
      </c>
      <c r="H178" s="16"/>
      <c r="I178" s="16"/>
      <c r="J178" s="16"/>
      <c r="K178" s="16"/>
    </row>
    <row r="179" spans="1:11" ht="16.5" hidden="1" customHeight="1" outlineLevel="2" thickBot="1" x14ac:dyDescent="0.3">
      <c r="A179" s="36" t="s">
        <v>409</v>
      </c>
      <c r="B179" s="24">
        <v>765</v>
      </c>
      <c r="C179" s="24">
        <v>0</v>
      </c>
      <c r="D179" s="25">
        <f t="shared" si="5"/>
        <v>0</v>
      </c>
      <c r="E179" s="24">
        <v>760</v>
      </c>
      <c r="F179" s="25">
        <f t="shared" si="6"/>
        <v>0.99346405228758172</v>
      </c>
      <c r="G179" s="27">
        <v>0</v>
      </c>
      <c r="H179" s="16"/>
      <c r="I179" s="16"/>
      <c r="J179" s="16"/>
      <c r="K179" s="16"/>
    </row>
    <row r="180" spans="1:11" ht="16.5" hidden="1" customHeight="1" outlineLevel="2" thickBot="1" x14ac:dyDescent="0.3">
      <c r="A180" s="36" t="s">
        <v>410</v>
      </c>
      <c r="B180" s="24">
        <v>1005</v>
      </c>
      <c r="C180" s="24">
        <v>0</v>
      </c>
      <c r="D180" s="25">
        <f t="shared" si="5"/>
        <v>0</v>
      </c>
      <c r="E180" s="24">
        <v>1004</v>
      </c>
      <c r="F180" s="25">
        <f t="shared" si="6"/>
        <v>0.99900497512437814</v>
      </c>
      <c r="G180" s="27">
        <v>0</v>
      </c>
      <c r="H180" s="16"/>
      <c r="I180" s="16"/>
      <c r="J180" s="16"/>
      <c r="K180" s="16"/>
    </row>
    <row r="181" spans="1:11" ht="16.5" hidden="1" customHeight="1" outlineLevel="2" thickBot="1" x14ac:dyDescent="0.3">
      <c r="A181" s="36" t="s">
        <v>411</v>
      </c>
      <c r="B181" s="24">
        <v>1140</v>
      </c>
      <c r="C181" s="24">
        <v>13</v>
      </c>
      <c r="D181" s="25">
        <f t="shared" si="5"/>
        <v>1.1403508771929825E-2</v>
      </c>
      <c r="E181" s="24">
        <v>1130</v>
      </c>
      <c r="F181" s="25">
        <f t="shared" si="6"/>
        <v>0.99122807017543857</v>
      </c>
      <c r="G181" s="27">
        <v>0</v>
      </c>
      <c r="H181" s="16"/>
      <c r="I181" s="16"/>
      <c r="J181" s="16"/>
      <c r="K181" s="16"/>
    </row>
    <row r="182" spans="1:11" ht="16.5" hidden="1" customHeight="1" outlineLevel="2" thickBot="1" x14ac:dyDescent="0.3">
      <c r="A182" s="36" t="s">
        <v>412</v>
      </c>
      <c r="B182" s="24">
        <v>1177</v>
      </c>
      <c r="C182" s="24">
        <v>0</v>
      </c>
      <c r="D182" s="25">
        <f t="shared" si="5"/>
        <v>0</v>
      </c>
      <c r="E182" s="24">
        <v>1173</v>
      </c>
      <c r="F182" s="25">
        <f t="shared" si="6"/>
        <v>0.99660152931180968</v>
      </c>
      <c r="G182" s="27">
        <v>0</v>
      </c>
      <c r="H182" s="16"/>
      <c r="I182" s="16"/>
      <c r="J182" s="16"/>
      <c r="K182" s="16"/>
    </row>
    <row r="183" spans="1:11" ht="16.5" hidden="1" customHeight="1" outlineLevel="2" thickBot="1" x14ac:dyDescent="0.3">
      <c r="A183" s="36" t="s">
        <v>413</v>
      </c>
      <c r="B183" s="24">
        <v>1023</v>
      </c>
      <c r="C183" s="24">
        <v>0</v>
      </c>
      <c r="D183" s="25">
        <f t="shared" si="5"/>
        <v>0</v>
      </c>
      <c r="E183" s="24">
        <v>1023</v>
      </c>
      <c r="F183" s="25">
        <f t="shared" si="6"/>
        <v>1</v>
      </c>
      <c r="G183" s="27">
        <v>0</v>
      </c>
      <c r="H183" s="16"/>
      <c r="I183" s="16"/>
      <c r="J183" s="16"/>
      <c r="K183" s="16"/>
    </row>
    <row r="184" spans="1:11" ht="16.5" hidden="1" customHeight="1" outlineLevel="2" thickBot="1" x14ac:dyDescent="0.3">
      <c r="A184" s="36" t="s">
        <v>414</v>
      </c>
      <c r="B184" s="24">
        <v>910</v>
      </c>
      <c r="C184" s="24">
        <v>0</v>
      </c>
      <c r="D184" s="25">
        <f t="shared" si="5"/>
        <v>0</v>
      </c>
      <c r="E184" s="24">
        <v>908</v>
      </c>
      <c r="F184" s="25">
        <f t="shared" si="6"/>
        <v>0.99780219780219781</v>
      </c>
      <c r="G184" s="27">
        <v>2</v>
      </c>
      <c r="H184" s="16"/>
      <c r="I184" s="16"/>
      <c r="J184" s="16"/>
      <c r="K184" s="16"/>
    </row>
    <row r="185" spans="1:11" ht="16.5" hidden="1" customHeight="1" outlineLevel="2" thickBot="1" x14ac:dyDescent="0.3">
      <c r="A185" s="36" t="s">
        <v>415</v>
      </c>
      <c r="B185" s="24">
        <v>727</v>
      </c>
      <c r="C185" s="24">
        <v>2</v>
      </c>
      <c r="D185" s="25">
        <f t="shared" si="5"/>
        <v>2.751031636863824E-3</v>
      </c>
      <c r="E185" s="24">
        <v>725</v>
      </c>
      <c r="F185" s="25">
        <f t="shared" si="6"/>
        <v>0.99724896836313615</v>
      </c>
      <c r="G185" s="27">
        <v>0</v>
      </c>
      <c r="H185" s="16"/>
      <c r="I185" s="16"/>
      <c r="J185" s="16"/>
      <c r="K185" s="16"/>
    </row>
    <row r="186" spans="1:11" ht="16.5" hidden="1" customHeight="1" outlineLevel="2" thickBot="1" x14ac:dyDescent="0.3">
      <c r="A186" s="36" t="s">
        <v>416</v>
      </c>
      <c r="B186" s="24">
        <v>1130</v>
      </c>
      <c r="C186" s="24">
        <v>0</v>
      </c>
      <c r="D186" s="25">
        <f t="shared" si="5"/>
        <v>0</v>
      </c>
      <c r="E186" s="24">
        <v>1128</v>
      </c>
      <c r="F186" s="25">
        <f t="shared" si="6"/>
        <v>0.99823008849557526</v>
      </c>
      <c r="G186" s="27">
        <v>0</v>
      </c>
      <c r="H186" s="16"/>
      <c r="I186" s="16"/>
      <c r="J186" s="16"/>
      <c r="K186" s="16"/>
    </row>
    <row r="187" spans="1:11" ht="16.5" hidden="1" customHeight="1" outlineLevel="2" thickBot="1" x14ac:dyDescent="0.3">
      <c r="A187" s="36" t="s">
        <v>417</v>
      </c>
      <c r="B187" s="24">
        <v>1465</v>
      </c>
      <c r="C187" s="24">
        <v>0</v>
      </c>
      <c r="D187" s="25">
        <f t="shared" si="5"/>
        <v>0</v>
      </c>
      <c r="E187" s="24">
        <v>1462</v>
      </c>
      <c r="F187" s="25">
        <f t="shared" si="6"/>
        <v>0.99795221843003412</v>
      </c>
      <c r="G187" s="27">
        <v>0</v>
      </c>
      <c r="H187" s="16"/>
      <c r="I187" s="16"/>
      <c r="J187" s="16"/>
      <c r="K187" s="16"/>
    </row>
    <row r="188" spans="1:11" ht="16.5" hidden="1" customHeight="1" outlineLevel="2" thickBot="1" x14ac:dyDescent="0.3">
      <c r="A188" s="36" t="s">
        <v>418</v>
      </c>
      <c r="B188" s="24">
        <v>747</v>
      </c>
      <c r="C188" s="24">
        <v>0</v>
      </c>
      <c r="D188" s="25">
        <f t="shared" si="5"/>
        <v>0</v>
      </c>
      <c r="E188" s="24">
        <v>744</v>
      </c>
      <c r="F188" s="25">
        <f t="shared" si="6"/>
        <v>0.99598393574297184</v>
      </c>
      <c r="G188" s="27">
        <v>0</v>
      </c>
      <c r="H188" s="16"/>
      <c r="I188" s="16"/>
      <c r="J188" s="16"/>
      <c r="K188" s="16"/>
    </row>
    <row r="189" spans="1:11" ht="16.5" hidden="1" customHeight="1" outlineLevel="2" thickBot="1" x14ac:dyDescent="0.3">
      <c r="A189" s="36" t="s">
        <v>419</v>
      </c>
      <c r="B189" s="24">
        <v>849</v>
      </c>
      <c r="C189" s="24">
        <v>2</v>
      </c>
      <c r="D189" s="25">
        <f t="shared" si="5"/>
        <v>2.3557126030624262E-3</v>
      </c>
      <c r="E189" s="24">
        <v>849</v>
      </c>
      <c r="F189" s="25">
        <f t="shared" si="6"/>
        <v>1</v>
      </c>
      <c r="G189" s="27">
        <v>1</v>
      </c>
      <c r="H189" s="16"/>
      <c r="I189" s="16"/>
      <c r="J189" s="16"/>
      <c r="K189" s="16"/>
    </row>
    <row r="190" spans="1:11" ht="16.5" hidden="1" customHeight="1" outlineLevel="2" thickBot="1" x14ac:dyDescent="0.3">
      <c r="A190" s="36" t="s">
        <v>420</v>
      </c>
      <c r="B190" s="24">
        <v>73</v>
      </c>
      <c r="C190" s="24">
        <v>1</v>
      </c>
      <c r="D190" s="25">
        <f t="shared" si="5"/>
        <v>1.3698630136986301E-2</v>
      </c>
      <c r="E190" s="24">
        <v>72</v>
      </c>
      <c r="F190" s="25">
        <f t="shared" si="6"/>
        <v>0.98630136986301364</v>
      </c>
      <c r="G190" s="27">
        <v>0</v>
      </c>
      <c r="H190" s="16"/>
      <c r="I190" s="16"/>
      <c r="J190" s="16"/>
      <c r="K190" s="16"/>
    </row>
    <row r="191" spans="1:11" ht="16.5" hidden="1" customHeight="1" outlineLevel="2" thickBot="1" x14ac:dyDescent="0.3">
      <c r="A191" s="36" t="s">
        <v>421</v>
      </c>
      <c r="B191" s="24">
        <v>415</v>
      </c>
      <c r="C191" s="24">
        <v>0</v>
      </c>
      <c r="D191" s="25">
        <f t="shared" si="5"/>
        <v>0</v>
      </c>
      <c r="E191" s="24">
        <v>415</v>
      </c>
      <c r="F191" s="25">
        <f t="shared" si="6"/>
        <v>1</v>
      </c>
      <c r="G191" s="27">
        <v>0</v>
      </c>
      <c r="H191" s="16"/>
      <c r="I191" s="16"/>
      <c r="J191" s="16"/>
      <c r="K191" s="16"/>
    </row>
    <row r="192" spans="1:11" ht="16.5" hidden="1" customHeight="1" outlineLevel="2" thickBot="1" x14ac:dyDescent="0.3">
      <c r="A192" s="36" t="s">
        <v>422</v>
      </c>
      <c r="B192" s="24">
        <v>879</v>
      </c>
      <c r="C192" s="24">
        <v>6</v>
      </c>
      <c r="D192" s="25">
        <f t="shared" si="5"/>
        <v>6.8259385665529011E-3</v>
      </c>
      <c r="E192" s="24">
        <v>878</v>
      </c>
      <c r="F192" s="25">
        <f t="shared" si="6"/>
        <v>0.99886234357224113</v>
      </c>
      <c r="G192" s="27">
        <v>0</v>
      </c>
      <c r="H192" s="16"/>
      <c r="I192" s="16"/>
      <c r="J192" s="16"/>
      <c r="K192" s="16"/>
    </row>
    <row r="193" spans="1:11" ht="16.5" hidden="1" customHeight="1" outlineLevel="2" thickBot="1" x14ac:dyDescent="0.3">
      <c r="A193" s="36" t="s">
        <v>423</v>
      </c>
      <c r="B193" s="24">
        <v>1105</v>
      </c>
      <c r="C193" s="24">
        <v>2</v>
      </c>
      <c r="D193" s="25">
        <f t="shared" si="5"/>
        <v>1.8099547511312218E-3</v>
      </c>
      <c r="E193" s="24">
        <v>1103</v>
      </c>
      <c r="F193" s="25">
        <f t="shared" si="6"/>
        <v>0.99819004524886878</v>
      </c>
      <c r="G193" s="27">
        <v>0</v>
      </c>
      <c r="H193" s="16"/>
      <c r="I193" s="16"/>
      <c r="J193" s="16"/>
      <c r="K193" s="16"/>
    </row>
    <row r="194" spans="1:11" ht="16.5" hidden="1" customHeight="1" outlineLevel="2" thickBot="1" x14ac:dyDescent="0.3">
      <c r="A194" s="36" t="s">
        <v>424</v>
      </c>
      <c r="B194" s="24">
        <v>564</v>
      </c>
      <c r="C194" s="24">
        <v>0</v>
      </c>
      <c r="D194" s="25">
        <f t="shared" si="5"/>
        <v>0</v>
      </c>
      <c r="E194" s="24">
        <v>515</v>
      </c>
      <c r="F194" s="25">
        <f t="shared" si="6"/>
        <v>0.91312056737588654</v>
      </c>
      <c r="G194" s="27">
        <v>2</v>
      </c>
      <c r="H194" s="16"/>
      <c r="I194" s="16"/>
      <c r="J194" s="16"/>
      <c r="K194" s="16"/>
    </row>
    <row r="195" spans="1:11" ht="16.5" hidden="1" customHeight="1" outlineLevel="2" thickBot="1" x14ac:dyDescent="0.3">
      <c r="A195" s="36" t="s">
        <v>425</v>
      </c>
      <c r="B195" s="24">
        <v>1071</v>
      </c>
      <c r="C195" s="24">
        <v>2</v>
      </c>
      <c r="D195" s="25">
        <f t="shared" si="5"/>
        <v>1.8674136321195146E-3</v>
      </c>
      <c r="E195" s="24">
        <v>1043</v>
      </c>
      <c r="F195" s="25">
        <f t="shared" si="6"/>
        <v>0.97385620915032678</v>
      </c>
      <c r="G195" s="27">
        <v>1</v>
      </c>
      <c r="H195" s="16"/>
      <c r="I195" s="16"/>
      <c r="J195" s="16"/>
      <c r="K195" s="16"/>
    </row>
    <row r="196" spans="1:11" ht="16.5" hidden="1" customHeight="1" outlineLevel="2" thickBot="1" x14ac:dyDescent="0.3">
      <c r="A196" s="36" t="s">
        <v>240</v>
      </c>
      <c r="B196" s="24">
        <v>1091</v>
      </c>
      <c r="C196" s="24">
        <v>3</v>
      </c>
      <c r="D196" s="25">
        <f t="shared" si="5"/>
        <v>2.7497708524289641E-3</v>
      </c>
      <c r="E196" s="24">
        <v>1091</v>
      </c>
      <c r="F196" s="25">
        <f t="shared" si="6"/>
        <v>1</v>
      </c>
      <c r="G196" s="27">
        <v>1</v>
      </c>
      <c r="H196" s="16"/>
      <c r="I196" s="16"/>
      <c r="J196" s="16"/>
      <c r="K196" s="16"/>
    </row>
    <row r="197" spans="1:11" ht="16.5" hidden="1" customHeight="1" outlineLevel="2" thickBot="1" x14ac:dyDescent="0.3">
      <c r="A197" s="36" t="s">
        <v>426</v>
      </c>
      <c r="B197" s="24">
        <v>800</v>
      </c>
      <c r="C197" s="24">
        <v>0</v>
      </c>
      <c r="D197" s="25">
        <f t="shared" si="5"/>
        <v>0</v>
      </c>
      <c r="E197" s="24">
        <v>800</v>
      </c>
      <c r="F197" s="25">
        <f t="shared" si="6"/>
        <v>1</v>
      </c>
      <c r="G197" s="27">
        <v>0</v>
      </c>
      <c r="H197" s="16"/>
      <c r="I197" s="16"/>
      <c r="J197" s="16"/>
      <c r="K197" s="16"/>
    </row>
    <row r="198" spans="1:11" ht="16.5" hidden="1" customHeight="1" outlineLevel="2" thickBot="1" x14ac:dyDescent="0.3">
      <c r="A198" s="36" t="s">
        <v>427</v>
      </c>
      <c r="B198" s="24">
        <v>858</v>
      </c>
      <c r="C198" s="24">
        <v>0</v>
      </c>
      <c r="D198" s="25">
        <f t="shared" si="5"/>
        <v>0</v>
      </c>
      <c r="E198" s="24">
        <v>851</v>
      </c>
      <c r="F198" s="25">
        <f t="shared" si="6"/>
        <v>0.99184149184149184</v>
      </c>
      <c r="G198" s="27">
        <v>0</v>
      </c>
      <c r="H198" s="16"/>
      <c r="I198" s="16"/>
      <c r="J198" s="16"/>
      <c r="K198" s="16"/>
    </row>
    <row r="199" spans="1:11" ht="16.5" hidden="1" customHeight="1" outlineLevel="2" thickBot="1" x14ac:dyDescent="0.3">
      <c r="A199" s="36" t="s">
        <v>428</v>
      </c>
      <c r="B199" s="24">
        <v>1245</v>
      </c>
      <c r="C199" s="24">
        <v>2</v>
      </c>
      <c r="D199" s="25">
        <f t="shared" si="5"/>
        <v>1.606425702811245E-3</v>
      </c>
      <c r="E199" s="24">
        <v>1237</v>
      </c>
      <c r="F199" s="25">
        <f t="shared" si="6"/>
        <v>0.99357429718875501</v>
      </c>
      <c r="G199" s="27">
        <v>3</v>
      </c>
      <c r="H199" s="16"/>
      <c r="I199" s="16"/>
      <c r="J199" s="16"/>
      <c r="K199" s="16"/>
    </row>
    <row r="200" spans="1:11" ht="16.5" hidden="1" customHeight="1" outlineLevel="2" thickBot="1" x14ac:dyDescent="0.3">
      <c r="A200" s="36" t="s">
        <v>429</v>
      </c>
      <c r="B200" s="24">
        <v>1288</v>
      </c>
      <c r="C200" s="24">
        <v>0</v>
      </c>
      <c r="D200" s="25">
        <f t="shared" si="5"/>
        <v>0</v>
      </c>
      <c r="E200" s="24">
        <v>1282</v>
      </c>
      <c r="F200" s="25">
        <f t="shared" si="6"/>
        <v>0.99534161490683226</v>
      </c>
      <c r="G200" s="27">
        <v>0</v>
      </c>
      <c r="H200" s="16"/>
      <c r="I200" s="16"/>
      <c r="J200" s="16"/>
      <c r="K200" s="16"/>
    </row>
    <row r="201" spans="1:11" ht="16.5" hidden="1" customHeight="1" outlineLevel="2" thickBot="1" x14ac:dyDescent="0.3">
      <c r="A201" s="36" t="s">
        <v>430</v>
      </c>
      <c r="B201" s="24">
        <v>902</v>
      </c>
      <c r="C201" s="24">
        <v>1</v>
      </c>
      <c r="D201" s="25">
        <f t="shared" ref="D201:D264" si="7">IF(B201&lt;&gt;0,C201/B201,0)</f>
        <v>1.1086474501108647E-3</v>
      </c>
      <c r="E201" s="24">
        <v>900</v>
      </c>
      <c r="F201" s="25">
        <f t="shared" ref="F201:F264" si="8">IF(B201&lt;&gt;0,E201/B201,0)</f>
        <v>0.99778270509977829</v>
      </c>
      <c r="G201" s="27">
        <v>0</v>
      </c>
      <c r="H201" s="16"/>
      <c r="I201" s="16"/>
      <c r="J201" s="16"/>
      <c r="K201" s="16"/>
    </row>
    <row r="202" spans="1:11" ht="16.5" hidden="1" customHeight="1" outlineLevel="2" thickBot="1" x14ac:dyDescent="0.3">
      <c r="A202" s="36" t="s">
        <v>431</v>
      </c>
      <c r="B202" s="24">
        <v>988</v>
      </c>
      <c r="C202" s="24">
        <v>1</v>
      </c>
      <c r="D202" s="25">
        <f t="shared" si="7"/>
        <v>1.0121457489878543E-3</v>
      </c>
      <c r="E202" s="24">
        <v>977</v>
      </c>
      <c r="F202" s="25">
        <f t="shared" si="8"/>
        <v>0.98886639676113364</v>
      </c>
      <c r="G202" s="27">
        <v>2</v>
      </c>
      <c r="H202" s="16"/>
      <c r="I202" s="16"/>
      <c r="J202" s="16"/>
      <c r="K202" s="16"/>
    </row>
    <row r="203" spans="1:11" ht="16.5" hidden="1" customHeight="1" outlineLevel="2" thickBot="1" x14ac:dyDescent="0.3">
      <c r="A203" s="36" t="s">
        <v>432</v>
      </c>
      <c r="B203" s="24">
        <v>950</v>
      </c>
      <c r="C203" s="24">
        <v>2</v>
      </c>
      <c r="D203" s="25">
        <f t="shared" si="7"/>
        <v>2.1052631578947368E-3</v>
      </c>
      <c r="E203" s="24">
        <v>919</v>
      </c>
      <c r="F203" s="25">
        <f t="shared" si="8"/>
        <v>0.96736842105263154</v>
      </c>
      <c r="G203" s="27">
        <v>2</v>
      </c>
      <c r="H203" s="16"/>
      <c r="I203" s="16"/>
      <c r="J203" s="16"/>
      <c r="K203" s="16"/>
    </row>
    <row r="204" spans="1:11" ht="16.5" hidden="1" customHeight="1" outlineLevel="2" thickBot="1" x14ac:dyDescent="0.3">
      <c r="A204" s="36" t="s">
        <v>433</v>
      </c>
      <c r="B204" s="24">
        <v>562</v>
      </c>
      <c r="C204" s="24">
        <v>0</v>
      </c>
      <c r="D204" s="25">
        <f t="shared" si="7"/>
        <v>0</v>
      </c>
      <c r="E204" s="24">
        <v>557</v>
      </c>
      <c r="F204" s="25">
        <f t="shared" si="8"/>
        <v>0.99110320284697506</v>
      </c>
      <c r="G204" s="27">
        <v>0</v>
      </c>
      <c r="H204" s="16"/>
      <c r="I204" s="16"/>
      <c r="J204" s="16"/>
      <c r="K204" s="16"/>
    </row>
    <row r="205" spans="1:11" ht="16.5" hidden="1" customHeight="1" outlineLevel="2" thickBot="1" x14ac:dyDescent="0.3">
      <c r="A205" s="36" t="s">
        <v>434</v>
      </c>
      <c r="B205" s="24">
        <v>838</v>
      </c>
      <c r="C205" s="24">
        <v>51</v>
      </c>
      <c r="D205" s="25">
        <f t="shared" si="7"/>
        <v>6.0859188544152745E-2</v>
      </c>
      <c r="E205" s="24">
        <v>831</v>
      </c>
      <c r="F205" s="25">
        <f t="shared" si="8"/>
        <v>0.99164677804295942</v>
      </c>
      <c r="G205" s="27">
        <v>0</v>
      </c>
      <c r="H205" s="16"/>
      <c r="I205" s="16"/>
      <c r="J205" s="16"/>
      <c r="K205" s="16"/>
    </row>
    <row r="206" spans="1:11" ht="16.5" hidden="1" customHeight="1" outlineLevel="2" thickBot="1" x14ac:dyDescent="0.3">
      <c r="A206" s="36" t="s">
        <v>435</v>
      </c>
      <c r="B206" s="24">
        <v>783</v>
      </c>
      <c r="C206" s="24">
        <v>1</v>
      </c>
      <c r="D206" s="25">
        <f t="shared" si="7"/>
        <v>1.277139208173691E-3</v>
      </c>
      <c r="E206" s="24">
        <v>783</v>
      </c>
      <c r="F206" s="25">
        <f t="shared" si="8"/>
        <v>1</v>
      </c>
      <c r="G206" s="27">
        <v>0</v>
      </c>
      <c r="H206" s="16"/>
      <c r="I206" s="16"/>
      <c r="J206" s="16"/>
      <c r="K206" s="16"/>
    </row>
    <row r="207" spans="1:11" ht="16.5" hidden="1" customHeight="1" outlineLevel="2" thickBot="1" x14ac:dyDescent="0.3">
      <c r="A207" s="36" t="s">
        <v>436</v>
      </c>
      <c r="B207" s="24">
        <v>989</v>
      </c>
      <c r="C207" s="24">
        <v>0</v>
      </c>
      <c r="D207" s="25">
        <f t="shared" si="7"/>
        <v>0</v>
      </c>
      <c r="E207" s="24">
        <v>989</v>
      </c>
      <c r="F207" s="25">
        <f t="shared" si="8"/>
        <v>1</v>
      </c>
      <c r="G207" s="27">
        <v>1</v>
      </c>
      <c r="H207" s="16"/>
      <c r="I207" s="16"/>
      <c r="J207" s="16"/>
      <c r="K207" s="16"/>
    </row>
    <row r="208" spans="1:11" ht="16.5" hidden="1" customHeight="1" outlineLevel="2" thickBot="1" x14ac:dyDescent="0.3">
      <c r="A208" s="36" t="s">
        <v>437</v>
      </c>
      <c r="B208" s="24">
        <v>997</v>
      </c>
      <c r="C208" s="24">
        <v>14</v>
      </c>
      <c r="D208" s="25">
        <f t="shared" si="7"/>
        <v>1.4042126379137413E-2</v>
      </c>
      <c r="E208" s="24">
        <v>996</v>
      </c>
      <c r="F208" s="25">
        <f t="shared" si="8"/>
        <v>0.99899699097291872</v>
      </c>
      <c r="G208" s="27">
        <v>0</v>
      </c>
      <c r="H208" s="16"/>
      <c r="I208" s="16"/>
      <c r="J208" s="16"/>
      <c r="K208" s="16"/>
    </row>
    <row r="209" spans="1:11" ht="16.5" hidden="1" customHeight="1" outlineLevel="2" thickBot="1" x14ac:dyDescent="0.3">
      <c r="A209" s="36" t="s">
        <v>438</v>
      </c>
      <c r="B209" s="24">
        <v>725</v>
      </c>
      <c r="C209" s="24">
        <v>4</v>
      </c>
      <c r="D209" s="25">
        <f t="shared" si="7"/>
        <v>5.5172413793103444E-3</v>
      </c>
      <c r="E209" s="24">
        <v>722</v>
      </c>
      <c r="F209" s="25">
        <f t="shared" si="8"/>
        <v>0.99586206896551721</v>
      </c>
      <c r="G209" s="27">
        <v>0</v>
      </c>
      <c r="H209" s="16"/>
      <c r="I209" s="16"/>
      <c r="J209" s="16"/>
      <c r="K209" s="16"/>
    </row>
    <row r="210" spans="1:11" ht="16.5" hidden="1" customHeight="1" outlineLevel="2" thickBot="1" x14ac:dyDescent="0.3">
      <c r="A210" s="36" t="s">
        <v>439</v>
      </c>
      <c r="B210" s="24">
        <v>1025</v>
      </c>
      <c r="C210" s="24">
        <v>0</v>
      </c>
      <c r="D210" s="25">
        <f t="shared" si="7"/>
        <v>0</v>
      </c>
      <c r="E210" s="24">
        <v>1025</v>
      </c>
      <c r="F210" s="25">
        <f t="shared" si="8"/>
        <v>1</v>
      </c>
      <c r="G210" s="27">
        <v>0</v>
      </c>
      <c r="H210" s="16"/>
      <c r="I210" s="16"/>
      <c r="J210" s="16"/>
      <c r="K210" s="16"/>
    </row>
    <row r="211" spans="1:11" ht="16.5" hidden="1" customHeight="1" outlineLevel="2" thickBot="1" x14ac:dyDescent="0.3">
      <c r="A211" s="36" t="s">
        <v>440</v>
      </c>
      <c r="B211" s="24">
        <v>798</v>
      </c>
      <c r="C211" s="24">
        <v>2</v>
      </c>
      <c r="D211" s="25">
        <f t="shared" si="7"/>
        <v>2.5062656641604009E-3</v>
      </c>
      <c r="E211" s="24">
        <v>796</v>
      </c>
      <c r="F211" s="25">
        <f t="shared" si="8"/>
        <v>0.99749373433583954</v>
      </c>
      <c r="G211" s="27">
        <v>2</v>
      </c>
      <c r="H211" s="16"/>
      <c r="I211" s="16"/>
      <c r="J211" s="16"/>
      <c r="K211" s="16"/>
    </row>
    <row r="212" spans="1:11" ht="16.5" hidden="1" customHeight="1" outlineLevel="2" thickBot="1" x14ac:dyDescent="0.3">
      <c r="A212" s="36" t="s">
        <v>441</v>
      </c>
      <c r="B212" s="24">
        <v>1138</v>
      </c>
      <c r="C212" s="24">
        <v>8</v>
      </c>
      <c r="D212" s="25">
        <f t="shared" si="7"/>
        <v>7.0298769771528994E-3</v>
      </c>
      <c r="E212" s="24">
        <v>1094</v>
      </c>
      <c r="F212" s="25">
        <f t="shared" si="8"/>
        <v>0.961335676625659</v>
      </c>
      <c r="G212" s="27">
        <v>0</v>
      </c>
      <c r="H212" s="16"/>
      <c r="I212" s="16"/>
      <c r="J212" s="16"/>
      <c r="K212" s="16"/>
    </row>
    <row r="213" spans="1:11" ht="16.5" customHeight="1" outlineLevel="1" collapsed="1" thickBot="1" x14ac:dyDescent="0.3">
      <c r="A213" s="41" t="s">
        <v>442</v>
      </c>
      <c r="B213" s="32">
        <f>SUM(B214:B235)</f>
        <v>8532</v>
      </c>
      <c r="C213" s="32">
        <f>SUM(C214:C235)</f>
        <v>158</v>
      </c>
      <c r="D213" s="33">
        <f t="shared" si="7"/>
        <v>1.8518518518518517E-2</v>
      </c>
      <c r="E213" s="32">
        <f>SUM(E214:E235)</f>
        <v>7163</v>
      </c>
      <c r="F213" s="33">
        <f t="shared" si="8"/>
        <v>0.83954524144397558</v>
      </c>
      <c r="G213" s="35">
        <f>SUM(G214:G235)</f>
        <v>0</v>
      </c>
      <c r="H213" s="16"/>
      <c r="I213" s="16"/>
      <c r="J213" s="16"/>
      <c r="K213" s="16"/>
    </row>
    <row r="214" spans="1:11" ht="16.5" hidden="1" customHeight="1" outlineLevel="3" thickBot="1" x14ac:dyDescent="0.3">
      <c r="A214" s="36" t="s">
        <v>443</v>
      </c>
      <c r="B214" s="24">
        <v>421</v>
      </c>
      <c r="C214" s="24">
        <v>12</v>
      </c>
      <c r="D214" s="25">
        <f t="shared" si="7"/>
        <v>2.8503562945368172E-2</v>
      </c>
      <c r="E214" s="24">
        <v>336</v>
      </c>
      <c r="F214" s="25">
        <f t="shared" si="8"/>
        <v>0.79809976247030878</v>
      </c>
      <c r="G214" s="27">
        <v>0</v>
      </c>
      <c r="H214" s="16"/>
      <c r="I214" s="16"/>
      <c r="J214" s="16"/>
      <c r="K214" s="16"/>
    </row>
    <row r="215" spans="1:11" ht="16.5" hidden="1" customHeight="1" outlineLevel="3" thickBot="1" x14ac:dyDescent="0.3">
      <c r="A215" s="36" t="s">
        <v>444</v>
      </c>
      <c r="B215" s="24">
        <v>426</v>
      </c>
      <c r="C215" s="24">
        <v>0</v>
      </c>
      <c r="D215" s="25">
        <f t="shared" si="7"/>
        <v>0</v>
      </c>
      <c r="E215" s="24">
        <v>354</v>
      </c>
      <c r="F215" s="25">
        <f t="shared" si="8"/>
        <v>0.83098591549295775</v>
      </c>
      <c r="G215" s="27">
        <v>0</v>
      </c>
      <c r="H215" s="16"/>
      <c r="I215" s="16"/>
      <c r="J215" s="16"/>
      <c r="K215" s="16"/>
    </row>
    <row r="216" spans="1:11" ht="16.5" hidden="1" customHeight="1" outlineLevel="3" thickBot="1" x14ac:dyDescent="0.3">
      <c r="A216" s="36" t="s">
        <v>445</v>
      </c>
      <c r="B216" s="24">
        <v>454</v>
      </c>
      <c r="C216" s="24">
        <v>16</v>
      </c>
      <c r="D216" s="25">
        <f t="shared" si="7"/>
        <v>3.5242290748898682E-2</v>
      </c>
      <c r="E216" s="24">
        <v>397</v>
      </c>
      <c r="F216" s="25">
        <f t="shared" si="8"/>
        <v>0.87444933920704848</v>
      </c>
      <c r="G216" s="27">
        <v>0</v>
      </c>
      <c r="H216" s="16"/>
      <c r="I216" s="16"/>
      <c r="J216" s="16"/>
      <c r="K216" s="16"/>
    </row>
    <row r="217" spans="1:11" ht="16.5" hidden="1" customHeight="1" outlineLevel="3" thickBot="1" x14ac:dyDescent="0.3">
      <c r="A217" s="36" t="s">
        <v>446</v>
      </c>
      <c r="B217" s="24">
        <v>202</v>
      </c>
      <c r="C217" s="24">
        <v>4</v>
      </c>
      <c r="D217" s="25">
        <f t="shared" si="7"/>
        <v>1.9801980198019802E-2</v>
      </c>
      <c r="E217" s="24">
        <v>174</v>
      </c>
      <c r="F217" s="25">
        <f t="shared" si="8"/>
        <v>0.86138613861386137</v>
      </c>
      <c r="G217" s="27">
        <v>0</v>
      </c>
      <c r="H217" s="16"/>
      <c r="I217" s="16"/>
      <c r="J217" s="16"/>
      <c r="K217" s="16"/>
    </row>
    <row r="218" spans="1:11" ht="16.5" hidden="1" customHeight="1" outlineLevel="3" thickBot="1" x14ac:dyDescent="0.3">
      <c r="A218" s="36" t="s">
        <v>447</v>
      </c>
      <c r="B218" s="24">
        <v>407</v>
      </c>
      <c r="C218" s="24">
        <v>2</v>
      </c>
      <c r="D218" s="25">
        <f t="shared" si="7"/>
        <v>4.9140049140049139E-3</v>
      </c>
      <c r="E218" s="24">
        <v>340</v>
      </c>
      <c r="F218" s="25">
        <f t="shared" si="8"/>
        <v>0.83538083538083541</v>
      </c>
      <c r="G218" s="27">
        <v>0</v>
      </c>
      <c r="H218" s="16"/>
      <c r="I218" s="16"/>
      <c r="J218" s="16"/>
      <c r="K218" s="16"/>
    </row>
    <row r="219" spans="1:11" ht="16.5" hidden="1" customHeight="1" outlineLevel="3" thickBot="1" x14ac:dyDescent="0.3">
      <c r="A219" s="36" t="s">
        <v>192</v>
      </c>
      <c r="B219" s="24">
        <v>569</v>
      </c>
      <c r="C219" s="24">
        <v>8</v>
      </c>
      <c r="D219" s="25">
        <f t="shared" si="7"/>
        <v>1.4059753954305799E-2</v>
      </c>
      <c r="E219" s="24">
        <v>482</v>
      </c>
      <c r="F219" s="25">
        <f t="shared" si="8"/>
        <v>0.84710017574692442</v>
      </c>
      <c r="G219" s="27">
        <v>0</v>
      </c>
      <c r="H219" s="16"/>
      <c r="I219" s="16"/>
      <c r="J219" s="16"/>
      <c r="K219" s="16"/>
    </row>
    <row r="220" spans="1:11" ht="16.5" hidden="1" customHeight="1" outlineLevel="3" thickBot="1" x14ac:dyDescent="0.3">
      <c r="A220" s="36" t="s">
        <v>448</v>
      </c>
      <c r="B220" s="24">
        <v>352</v>
      </c>
      <c r="C220" s="24">
        <v>11</v>
      </c>
      <c r="D220" s="25">
        <f t="shared" si="7"/>
        <v>3.125E-2</v>
      </c>
      <c r="E220" s="24">
        <v>294</v>
      </c>
      <c r="F220" s="25">
        <f t="shared" si="8"/>
        <v>0.83522727272727271</v>
      </c>
      <c r="G220" s="27">
        <v>0</v>
      </c>
      <c r="H220" s="16"/>
      <c r="I220" s="16"/>
      <c r="J220" s="16"/>
      <c r="K220" s="16"/>
    </row>
    <row r="221" spans="1:11" ht="16.5" hidden="1" customHeight="1" outlineLevel="3" thickBot="1" x14ac:dyDescent="0.3">
      <c r="A221" s="36" t="s">
        <v>449</v>
      </c>
      <c r="B221" s="24">
        <v>473</v>
      </c>
      <c r="C221" s="24">
        <v>5</v>
      </c>
      <c r="D221" s="25">
        <f t="shared" si="7"/>
        <v>1.0570824524312896E-2</v>
      </c>
      <c r="E221" s="24">
        <v>387</v>
      </c>
      <c r="F221" s="25">
        <f t="shared" si="8"/>
        <v>0.81818181818181823</v>
      </c>
      <c r="G221" s="27">
        <v>0</v>
      </c>
      <c r="H221" s="16"/>
      <c r="I221" s="16"/>
      <c r="J221" s="16"/>
      <c r="K221" s="16"/>
    </row>
    <row r="222" spans="1:11" ht="16.5" hidden="1" customHeight="1" outlineLevel="3" thickBot="1" x14ac:dyDescent="0.3">
      <c r="A222" s="36" t="s">
        <v>450</v>
      </c>
      <c r="B222" s="24">
        <v>323</v>
      </c>
      <c r="C222" s="24">
        <v>5</v>
      </c>
      <c r="D222" s="25">
        <f t="shared" si="7"/>
        <v>1.5479876160990712E-2</v>
      </c>
      <c r="E222" s="24">
        <v>268</v>
      </c>
      <c r="F222" s="25">
        <f t="shared" si="8"/>
        <v>0.8297213622291022</v>
      </c>
      <c r="G222" s="27">
        <v>0</v>
      </c>
      <c r="H222" s="16"/>
      <c r="I222" s="16"/>
      <c r="J222" s="16"/>
      <c r="K222" s="16"/>
    </row>
    <row r="223" spans="1:11" ht="16.5" hidden="1" customHeight="1" outlineLevel="3" thickBot="1" x14ac:dyDescent="0.3">
      <c r="A223" s="36" t="s">
        <v>451</v>
      </c>
      <c r="B223" s="24">
        <v>392</v>
      </c>
      <c r="C223" s="24">
        <v>25</v>
      </c>
      <c r="D223" s="25">
        <f t="shared" si="7"/>
        <v>6.3775510204081634E-2</v>
      </c>
      <c r="E223" s="24">
        <v>359</v>
      </c>
      <c r="F223" s="25">
        <f t="shared" si="8"/>
        <v>0.91581632653061229</v>
      </c>
      <c r="G223" s="27">
        <v>0</v>
      </c>
      <c r="H223" s="16"/>
      <c r="I223" s="16"/>
      <c r="J223" s="16"/>
      <c r="K223" s="16"/>
    </row>
    <row r="224" spans="1:11" ht="16.5" hidden="1" customHeight="1" outlineLevel="3" thickBot="1" x14ac:dyDescent="0.3">
      <c r="A224" s="36" t="s">
        <v>452</v>
      </c>
      <c r="B224" s="24">
        <v>317</v>
      </c>
      <c r="C224" s="24">
        <v>0</v>
      </c>
      <c r="D224" s="25">
        <f t="shared" si="7"/>
        <v>0</v>
      </c>
      <c r="E224" s="24">
        <v>276</v>
      </c>
      <c r="F224" s="25">
        <f t="shared" si="8"/>
        <v>0.87066246056782337</v>
      </c>
      <c r="G224" s="27">
        <v>0</v>
      </c>
      <c r="H224" s="16"/>
      <c r="I224" s="16"/>
      <c r="J224" s="16"/>
      <c r="K224" s="16"/>
    </row>
    <row r="225" spans="1:11" ht="16.5" hidden="1" customHeight="1" outlineLevel="3" thickBot="1" x14ac:dyDescent="0.3">
      <c r="A225" s="36" t="s">
        <v>453</v>
      </c>
      <c r="B225" s="24">
        <v>467</v>
      </c>
      <c r="C225" s="24">
        <v>41</v>
      </c>
      <c r="D225" s="25">
        <f t="shared" si="7"/>
        <v>8.7794432548179868E-2</v>
      </c>
      <c r="E225" s="24">
        <v>384</v>
      </c>
      <c r="F225" s="25">
        <f t="shared" si="8"/>
        <v>0.82226980728051391</v>
      </c>
      <c r="G225" s="27">
        <v>0</v>
      </c>
      <c r="H225" s="16"/>
      <c r="I225" s="16"/>
      <c r="J225" s="16"/>
      <c r="K225" s="16"/>
    </row>
    <row r="226" spans="1:11" ht="16.5" hidden="1" customHeight="1" outlineLevel="3" thickBot="1" x14ac:dyDescent="0.3">
      <c r="A226" s="36" t="s">
        <v>454</v>
      </c>
      <c r="B226" s="24">
        <v>320</v>
      </c>
      <c r="C226" s="24">
        <v>0</v>
      </c>
      <c r="D226" s="25">
        <f t="shared" si="7"/>
        <v>0</v>
      </c>
      <c r="E226" s="24">
        <v>256</v>
      </c>
      <c r="F226" s="25">
        <f t="shared" si="8"/>
        <v>0.8</v>
      </c>
      <c r="G226" s="27">
        <v>0</v>
      </c>
      <c r="H226" s="16"/>
      <c r="I226" s="16"/>
      <c r="J226" s="16"/>
      <c r="K226" s="16"/>
    </row>
    <row r="227" spans="1:11" ht="16.5" hidden="1" customHeight="1" outlineLevel="3" thickBot="1" x14ac:dyDescent="0.3">
      <c r="A227" s="36" t="s">
        <v>455</v>
      </c>
      <c r="B227" s="24">
        <v>476</v>
      </c>
      <c r="C227" s="24">
        <v>14</v>
      </c>
      <c r="D227" s="25">
        <f t="shared" si="7"/>
        <v>2.9411764705882353E-2</v>
      </c>
      <c r="E227" s="24">
        <v>424</v>
      </c>
      <c r="F227" s="25">
        <f t="shared" si="8"/>
        <v>0.89075630252100846</v>
      </c>
      <c r="G227" s="27">
        <v>0</v>
      </c>
      <c r="H227" s="16"/>
      <c r="I227" s="16"/>
      <c r="J227" s="16"/>
      <c r="K227" s="16"/>
    </row>
    <row r="228" spans="1:11" ht="16.5" hidden="1" customHeight="1" outlineLevel="3" thickBot="1" x14ac:dyDescent="0.3">
      <c r="A228" s="36" t="s">
        <v>456</v>
      </c>
      <c r="B228" s="24">
        <v>465</v>
      </c>
      <c r="C228" s="24">
        <v>3</v>
      </c>
      <c r="D228" s="25">
        <f t="shared" si="7"/>
        <v>6.4516129032258064E-3</v>
      </c>
      <c r="E228" s="24">
        <v>406</v>
      </c>
      <c r="F228" s="25">
        <f t="shared" si="8"/>
        <v>0.87311827956989252</v>
      </c>
      <c r="G228" s="27">
        <v>0</v>
      </c>
      <c r="H228" s="16"/>
      <c r="I228" s="16"/>
      <c r="J228" s="16"/>
      <c r="K228" s="16"/>
    </row>
    <row r="229" spans="1:11" ht="16.5" hidden="1" customHeight="1" outlineLevel="3" thickBot="1" x14ac:dyDescent="0.3">
      <c r="A229" s="36" t="s">
        <v>457</v>
      </c>
      <c r="B229" s="24">
        <v>266</v>
      </c>
      <c r="C229" s="24">
        <v>2</v>
      </c>
      <c r="D229" s="25">
        <f t="shared" si="7"/>
        <v>7.5187969924812026E-3</v>
      </c>
      <c r="E229" s="24">
        <v>203</v>
      </c>
      <c r="F229" s="25">
        <f t="shared" si="8"/>
        <v>0.76315789473684215</v>
      </c>
      <c r="G229" s="27">
        <v>0</v>
      </c>
      <c r="H229" s="16"/>
      <c r="I229" s="16"/>
      <c r="J229" s="16"/>
      <c r="K229" s="16"/>
    </row>
    <row r="230" spans="1:11" ht="16.5" hidden="1" customHeight="1" outlineLevel="3" thickBot="1" x14ac:dyDescent="0.3">
      <c r="A230" s="36" t="s">
        <v>458</v>
      </c>
      <c r="B230" s="24">
        <v>294</v>
      </c>
      <c r="C230" s="24">
        <v>0</v>
      </c>
      <c r="D230" s="25">
        <f t="shared" si="7"/>
        <v>0</v>
      </c>
      <c r="E230" s="24">
        <v>244</v>
      </c>
      <c r="F230" s="25">
        <f t="shared" si="8"/>
        <v>0.82993197278911568</v>
      </c>
      <c r="G230" s="27">
        <v>0</v>
      </c>
      <c r="H230" s="16"/>
      <c r="I230" s="16"/>
      <c r="J230" s="16"/>
      <c r="K230" s="16"/>
    </row>
    <row r="231" spans="1:11" ht="16.5" hidden="1" customHeight="1" outlineLevel="3" thickBot="1" x14ac:dyDescent="0.3">
      <c r="A231" s="36" t="s">
        <v>459</v>
      </c>
      <c r="B231" s="24">
        <v>295</v>
      </c>
      <c r="C231" s="24">
        <v>1</v>
      </c>
      <c r="D231" s="25">
        <f t="shared" si="7"/>
        <v>3.3898305084745762E-3</v>
      </c>
      <c r="E231" s="24">
        <v>239</v>
      </c>
      <c r="F231" s="25">
        <f t="shared" si="8"/>
        <v>0.81016949152542372</v>
      </c>
      <c r="G231" s="27">
        <v>0</v>
      </c>
      <c r="H231" s="16"/>
      <c r="I231" s="16"/>
      <c r="J231" s="16"/>
      <c r="K231" s="16"/>
    </row>
    <row r="232" spans="1:11" ht="16.5" hidden="1" customHeight="1" outlineLevel="3" thickBot="1" x14ac:dyDescent="0.3">
      <c r="A232" s="36" t="s">
        <v>460</v>
      </c>
      <c r="B232" s="24">
        <v>299</v>
      </c>
      <c r="C232" s="24">
        <v>1</v>
      </c>
      <c r="D232" s="25">
        <f t="shared" si="7"/>
        <v>3.3444816053511705E-3</v>
      </c>
      <c r="E232" s="24">
        <v>247</v>
      </c>
      <c r="F232" s="25">
        <f t="shared" si="8"/>
        <v>0.82608695652173914</v>
      </c>
      <c r="G232" s="27">
        <v>0</v>
      </c>
      <c r="H232" s="16"/>
      <c r="I232" s="16"/>
      <c r="J232" s="16"/>
      <c r="K232" s="16"/>
    </row>
    <row r="233" spans="1:11" ht="16.5" hidden="1" customHeight="1" outlineLevel="3" thickBot="1" x14ac:dyDescent="0.3">
      <c r="A233" s="36" t="s">
        <v>461</v>
      </c>
      <c r="B233" s="24">
        <v>420</v>
      </c>
      <c r="C233" s="24">
        <v>0</v>
      </c>
      <c r="D233" s="25">
        <f t="shared" si="7"/>
        <v>0</v>
      </c>
      <c r="E233" s="24">
        <v>351</v>
      </c>
      <c r="F233" s="25">
        <f t="shared" si="8"/>
        <v>0.83571428571428574</v>
      </c>
      <c r="G233" s="27">
        <v>0</v>
      </c>
      <c r="H233" s="16"/>
      <c r="I233" s="16"/>
      <c r="J233" s="16"/>
      <c r="K233" s="16"/>
    </row>
    <row r="234" spans="1:11" ht="16.5" hidden="1" customHeight="1" outlineLevel="3" thickBot="1" x14ac:dyDescent="0.3">
      <c r="A234" s="36" t="s">
        <v>462</v>
      </c>
      <c r="B234" s="24">
        <v>481</v>
      </c>
      <c r="C234" s="24">
        <v>5</v>
      </c>
      <c r="D234" s="25">
        <f t="shared" si="7"/>
        <v>1.0395010395010396E-2</v>
      </c>
      <c r="E234" s="24">
        <v>398</v>
      </c>
      <c r="F234" s="25">
        <f t="shared" si="8"/>
        <v>0.82744282744282749</v>
      </c>
      <c r="G234" s="27">
        <v>0</v>
      </c>
      <c r="H234" s="16"/>
      <c r="I234" s="16"/>
      <c r="J234" s="16"/>
      <c r="K234" s="16"/>
    </row>
    <row r="235" spans="1:11" ht="16.5" hidden="1" customHeight="1" outlineLevel="3" thickBot="1" x14ac:dyDescent="0.3">
      <c r="A235" s="36" t="s">
        <v>463</v>
      </c>
      <c r="B235" s="24">
        <v>413</v>
      </c>
      <c r="C235" s="24">
        <v>3</v>
      </c>
      <c r="D235" s="25">
        <f t="shared" si="7"/>
        <v>7.2639225181598066E-3</v>
      </c>
      <c r="E235" s="24">
        <v>344</v>
      </c>
      <c r="F235" s="25">
        <f t="shared" si="8"/>
        <v>0.83292978208232449</v>
      </c>
      <c r="G235" s="27">
        <v>0</v>
      </c>
      <c r="H235" s="16"/>
      <c r="I235" s="16"/>
      <c r="J235" s="16"/>
      <c r="K235" s="16"/>
    </row>
    <row r="236" spans="1:11" ht="16.5" customHeight="1" outlineLevel="1" collapsed="1" thickBot="1" x14ac:dyDescent="0.3">
      <c r="A236" s="41" t="s">
        <v>464</v>
      </c>
      <c r="B236" s="32">
        <f>SUM(B237:B251)</f>
        <v>25122</v>
      </c>
      <c r="C236" s="32">
        <f>SUM(C237:C251)</f>
        <v>44</v>
      </c>
      <c r="D236" s="33">
        <f t="shared" si="7"/>
        <v>1.7514529098001752E-3</v>
      </c>
      <c r="E236" s="32">
        <f>SUM(E237:E251)</f>
        <v>16778</v>
      </c>
      <c r="F236" s="33">
        <f t="shared" si="8"/>
        <v>0.6678608391051668</v>
      </c>
      <c r="G236" s="35">
        <f>SUM(G237:G251)</f>
        <v>0</v>
      </c>
      <c r="H236" s="16"/>
      <c r="I236" s="16"/>
      <c r="J236" s="16"/>
      <c r="K236" s="16"/>
    </row>
    <row r="237" spans="1:11" ht="16.5" hidden="1" customHeight="1" outlineLevel="2" thickBot="1" x14ac:dyDescent="0.3">
      <c r="A237" s="36" t="s">
        <v>465</v>
      </c>
      <c r="B237" s="24">
        <v>1849</v>
      </c>
      <c r="C237" s="24">
        <v>2</v>
      </c>
      <c r="D237" s="25">
        <f t="shared" si="7"/>
        <v>1.081665765278529E-3</v>
      </c>
      <c r="E237" s="24">
        <v>1362</v>
      </c>
      <c r="F237" s="25">
        <f t="shared" si="8"/>
        <v>0.73661438615467822</v>
      </c>
      <c r="G237" s="27">
        <v>0</v>
      </c>
      <c r="H237" s="16"/>
      <c r="I237" s="16"/>
      <c r="J237" s="16"/>
      <c r="K237" s="16"/>
    </row>
    <row r="238" spans="1:11" ht="16.5" hidden="1" customHeight="1" outlineLevel="2" thickBot="1" x14ac:dyDescent="0.3">
      <c r="A238" s="36" t="s">
        <v>466</v>
      </c>
      <c r="B238" s="24">
        <v>1889</v>
      </c>
      <c r="C238" s="24">
        <v>18</v>
      </c>
      <c r="D238" s="25">
        <f t="shared" si="7"/>
        <v>9.5288512440444683E-3</v>
      </c>
      <c r="E238" s="24">
        <v>993</v>
      </c>
      <c r="F238" s="25">
        <f t="shared" si="8"/>
        <v>0.52567496029645311</v>
      </c>
      <c r="G238" s="27">
        <v>0</v>
      </c>
      <c r="H238" s="16"/>
      <c r="I238" s="16"/>
      <c r="J238" s="16"/>
      <c r="K238" s="16"/>
    </row>
    <row r="239" spans="1:11" ht="16.5" hidden="1" customHeight="1" outlineLevel="2" thickBot="1" x14ac:dyDescent="0.3">
      <c r="A239" s="36" t="s">
        <v>467</v>
      </c>
      <c r="B239" s="24">
        <v>1605</v>
      </c>
      <c r="C239" s="24">
        <v>6</v>
      </c>
      <c r="D239" s="25">
        <f t="shared" si="7"/>
        <v>3.7383177570093459E-3</v>
      </c>
      <c r="E239" s="24">
        <v>996</v>
      </c>
      <c r="F239" s="25">
        <f t="shared" si="8"/>
        <v>0.6205607476635514</v>
      </c>
      <c r="G239" s="27">
        <v>0</v>
      </c>
      <c r="H239" s="16"/>
      <c r="I239" s="16"/>
      <c r="J239" s="16"/>
      <c r="K239" s="16"/>
    </row>
    <row r="240" spans="1:11" ht="16.5" hidden="1" customHeight="1" outlineLevel="2" thickBot="1" x14ac:dyDescent="0.3">
      <c r="A240" s="36" t="s">
        <v>468</v>
      </c>
      <c r="B240" s="24">
        <v>1871</v>
      </c>
      <c r="C240" s="24">
        <v>2</v>
      </c>
      <c r="D240" s="25">
        <f t="shared" si="7"/>
        <v>1.0689470871191875E-3</v>
      </c>
      <c r="E240" s="24">
        <v>1059</v>
      </c>
      <c r="F240" s="25">
        <f t="shared" si="8"/>
        <v>0.56600748262960987</v>
      </c>
      <c r="G240" s="27">
        <v>0</v>
      </c>
      <c r="H240" s="16"/>
      <c r="I240" s="16"/>
      <c r="J240" s="16"/>
      <c r="K240" s="16"/>
    </row>
    <row r="241" spans="1:11" ht="16.5" hidden="1" customHeight="1" outlineLevel="2" thickBot="1" x14ac:dyDescent="0.3">
      <c r="A241" s="36" t="s">
        <v>469</v>
      </c>
      <c r="B241" s="24">
        <v>1949</v>
      </c>
      <c r="C241" s="24">
        <v>0</v>
      </c>
      <c r="D241" s="25">
        <f t="shared" si="7"/>
        <v>0</v>
      </c>
      <c r="E241" s="24">
        <v>947</v>
      </c>
      <c r="F241" s="25">
        <f t="shared" si="8"/>
        <v>0.48589020010261674</v>
      </c>
      <c r="G241" s="27">
        <v>0</v>
      </c>
      <c r="H241" s="16"/>
      <c r="I241" s="16"/>
      <c r="J241" s="16"/>
      <c r="K241" s="16"/>
    </row>
    <row r="242" spans="1:11" ht="16.5" hidden="1" customHeight="1" outlineLevel="2" thickBot="1" x14ac:dyDescent="0.3">
      <c r="A242" s="36" t="s">
        <v>470</v>
      </c>
      <c r="B242" s="24">
        <v>1678</v>
      </c>
      <c r="C242" s="24">
        <v>0</v>
      </c>
      <c r="D242" s="25">
        <f t="shared" si="7"/>
        <v>0</v>
      </c>
      <c r="E242" s="24">
        <v>1249</v>
      </c>
      <c r="F242" s="25">
        <f t="shared" si="8"/>
        <v>0.74433849821215736</v>
      </c>
      <c r="G242" s="27">
        <v>0</v>
      </c>
      <c r="H242" s="16"/>
      <c r="I242" s="16"/>
      <c r="J242" s="16"/>
      <c r="K242" s="16"/>
    </row>
    <row r="243" spans="1:11" ht="16.5" hidden="1" customHeight="1" outlineLevel="2" thickBot="1" x14ac:dyDescent="0.3">
      <c r="A243" s="36" t="s">
        <v>471</v>
      </c>
      <c r="B243" s="24">
        <v>1723</v>
      </c>
      <c r="C243" s="24">
        <v>1</v>
      </c>
      <c r="D243" s="25">
        <f t="shared" si="7"/>
        <v>5.8038305281485781E-4</v>
      </c>
      <c r="E243" s="24">
        <v>1263</v>
      </c>
      <c r="F243" s="25">
        <f t="shared" si="8"/>
        <v>0.7330237957051654</v>
      </c>
      <c r="G243" s="27">
        <v>0</v>
      </c>
      <c r="H243" s="16"/>
      <c r="I243" s="16"/>
      <c r="J243" s="16"/>
      <c r="K243" s="16"/>
    </row>
    <row r="244" spans="1:11" ht="16.5" hidden="1" customHeight="1" outlineLevel="2" thickBot="1" x14ac:dyDescent="0.3">
      <c r="A244" s="36" t="s">
        <v>472</v>
      </c>
      <c r="B244" s="24">
        <v>1618</v>
      </c>
      <c r="C244" s="24">
        <v>0</v>
      </c>
      <c r="D244" s="25">
        <f t="shared" si="7"/>
        <v>0</v>
      </c>
      <c r="E244" s="24">
        <v>1464</v>
      </c>
      <c r="F244" s="25">
        <f t="shared" si="8"/>
        <v>0.90482076637824471</v>
      </c>
      <c r="G244" s="27">
        <v>0</v>
      </c>
      <c r="H244" s="16"/>
      <c r="I244" s="16"/>
      <c r="J244" s="16"/>
      <c r="K244" s="16"/>
    </row>
    <row r="245" spans="1:11" ht="16.5" hidden="1" customHeight="1" outlineLevel="2" thickBot="1" x14ac:dyDescent="0.3">
      <c r="A245" s="36" t="s">
        <v>473</v>
      </c>
      <c r="B245" s="24">
        <v>1541</v>
      </c>
      <c r="C245" s="24">
        <v>5</v>
      </c>
      <c r="D245" s="25">
        <f t="shared" si="7"/>
        <v>3.2446463335496431E-3</v>
      </c>
      <c r="E245" s="24">
        <v>944</v>
      </c>
      <c r="F245" s="25">
        <f t="shared" si="8"/>
        <v>0.61258922777417257</v>
      </c>
      <c r="G245" s="27">
        <v>0</v>
      </c>
      <c r="H245" s="16"/>
      <c r="I245" s="16"/>
      <c r="J245" s="16"/>
      <c r="K245" s="16"/>
    </row>
    <row r="246" spans="1:11" ht="16.5" hidden="1" customHeight="1" outlineLevel="2" thickBot="1" x14ac:dyDescent="0.3">
      <c r="A246" s="36" t="s">
        <v>474</v>
      </c>
      <c r="B246" s="24">
        <v>1743</v>
      </c>
      <c r="C246" s="24">
        <v>0</v>
      </c>
      <c r="D246" s="25">
        <f t="shared" si="7"/>
        <v>0</v>
      </c>
      <c r="E246" s="24">
        <v>1031</v>
      </c>
      <c r="F246" s="25">
        <f t="shared" si="8"/>
        <v>0.59150889271371199</v>
      </c>
      <c r="G246" s="27">
        <v>0</v>
      </c>
      <c r="H246" s="16"/>
      <c r="I246" s="16"/>
      <c r="J246" s="16"/>
      <c r="K246" s="16"/>
    </row>
    <row r="247" spans="1:11" ht="16.5" hidden="1" customHeight="1" outlineLevel="2" thickBot="1" x14ac:dyDescent="0.3">
      <c r="A247" s="36" t="s">
        <v>475</v>
      </c>
      <c r="B247" s="24">
        <v>1023</v>
      </c>
      <c r="C247" s="24">
        <v>0</v>
      </c>
      <c r="D247" s="25">
        <f t="shared" si="7"/>
        <v>0</v>
      </c>
      <c r="E247" s="24">
        <v>778</v>
      </c>
      <c r="F247" s="25">
        <f t="shared" si="8"/>
        <v>0.76050830889540566</v>
      </c>
      <c r="G247" s="27">
        <v>0</v>
      </c>
      <c r="H247" s="16"/>
      <c r="I247" s="16"/>
      <c r="J247" s="16"/>
      <c r="K247" s="16"/>
    </row>
    <row r="248" spans="1:11" ht="16.5" hidden="1" customHeight="1" outlineLevel="2" thickBot="1" x14ac:dyDescent="0.3">
      <c r="A248" s="36" t="s">
        <v>476</v>
      </c>
      <c r="B248" s="24">
        <v>1354</v>
      </c>
      <c r="C248" s="24">
        <v>0</v>
      </c>
      <c r="D248" s="25">
        <f t="shared" si="7"/>
        <v>0</v>
      </c>
      <c r="E248" s="24">
        <v>1028</v>
      </c>
      <c r="F248" s="25">
        <f t="shared" si="8"/>
        <v>0.75923190546528807</v>
      </c>
      <c r="G248" s="27">
        <v>0</v>
      </c>
      <c r="H248" s="16"/>
      <c r="I248" s="16"/>
      <c r="J248" s="16"/>
      <c r="K248" s="16"/>
    </row>
    <row r="249" spans="1:11" ht="16.5" hidden="1" customHeight="1" outlineLevel="2" thickBot="1" x14ac:dyDescent="0.3">
      <c r="A249" s="36" t="s">
        <v>477</v>
      </c>
      <c r="B249" s="24">
        <v>1837</v>
      </c>
      <c r="C249" s="24">
        <v>6</v>
      </c>
      <c r="D249" s="25">
        <f t="shared" si="7"/>
        <v>3.2661948829613499E-3</v>
      </c>
      <c r="E249" s="24">
        <v>1052</v>
      </c>
      <c r="F249" s="25">
        <f t="shared" si="8"/>
        <v>0.57267283614589004</v>
      </c>
      <c r="G249" s="27">
        <v>0</v>
      </c>
      <c r="H249" s="16"/>
      <c r="I249" s="16"/>
      <c r="J249" s="16"/>
      <c r="K249" s="16"/>
    </row>
    <row r="250" spans="1:11" ht="16.5" hidden="1" customHeight="1" outlineLevel="2" thickBot="1" x14ac:dyDescent="0.3">
      <c r="A250" s="36" t="s">
        <v>478</v>
      </c>
      <c r="B250" s="24">
        <v>1511</v>
      </c>
      <c r="C250" s="24">
        <v>4</v>
      </c>
      <c r="D250" s="25">
        <f t="shared" si="7"/>
        <v>2.6472534745201853E-3</v>
      </c>
      <c r="E250" s="24">
        <v>1102</v>
      </c>
      <c r="F250" s="25">
        <f t="shared" si="8"/>
        <v>0.72931833223031106</v>
      </c>
      <c r="G250" s="27">
        <v>0</v>
      </c>
      <c r="H250" s="16"/>
      <c r="I250" s="16"/>
      <c r="J250" s="16"/>
      <c r="K250" s="16"/>
    </row>
    <row r="251" spans="1:11" ht="16.5" hidden="1" customHeight="1" outlineLevel="2" thickBot="1" x14ac:dyDescent="0.3">
      <c r="A251" s="36" t="s">
        <v>479</v>
      </c>
      <c r="B251" s="24">
        <v>1931</v>
      </c>
      <c r="C251" s="24">
        <v>0</v>
      </c>
      <c r="D251" s="25">
        <f t="shared" si="7"/>
        <v>0</v>
      </c>
      <c r="E251" s="24">
        <v>1510</v>
      </c>
      <c r="F251" s="25">
        <f t="shared" si="8"/>
        <v>0.78197824961160023</v>
      </c>
      <c r="G251" s="27">
        <v>0</v>
      </c>
      <c r="H251" s="16"/>
      <c r="I251" s="16"/>
      <c r="J251" s="16"/>
      <c r="K251" s="16"/>
    </row>
    <row r="252" spans="1:11" ht="16.5" customHeight="1" outlineLevel="1" collapsed="1" thickBot="1" x14ac:dyDescent="0.3">
      <c r="A252" s="41" t="s">
        <v>480</v>
      </c>
      <c r="B252" s="32">
        <f>SUM(B253:B289)</f>
        <v>21360</v>
      </c>
      <c r="C252" s="32">
        <f>SUM(C253:C289)</f>
        <v>2279</v>
      </c>
      <c r="D252" s="33">
        <f t="shared" si="7"/>
        <v>0.10669475655430712</v>
      </c>
      <c r="E252" s="32">
        <f>SUM(E253:E289)</f>
        <v>14911</v>
      </c>
      <c r="F252" s="33">
        <f t="shared" si="8"/>
        <v>0.69808052434456924</v>
      </c>
      <c r="G252" s="35">
        <f>SUM(G253:G289)</f>
        <v>3</v>
      </c>
      <c r="H252" s="16"/>
      <c r="I252" s="16"/>
      <c r="J252" s="16"/>
      <c r="K252" s="16"/>
    </row>
    <row r="253" spans="1:11" ht="16.5" hidden="1" customHeight="1" outlineLevel="2" thickBot="1" x14ac:dyDescent="0.3">
      <c r="A253" s="36" t="s">
        <v>481</v>
      </c>
      <c r="B253" s="24">
        <v>558</v>
      </c>
      <c r="C253" s="24">
        <v>11</v>
      </c>
      <c r="D253" s="25">
        <f t="shared" si="7"/>
        <v>1.9713261648745518E-2</v>
      </c>
      <c r="E253" s="24">
        <v>478</v>
      </c>
      <c r="F253" s="25">
        <f t="shared" si="8"/>
        <v>0.85663082437275984</v>
      </c>
      <c r="G253" s="27">
        <v>0</v>
      </c>
      <c r="H253" s="16"/>
      <c r="I253" s="16"/>
      <c r="J253" s="16"/>
      <c r="K253" s="16"/>
    </row>
    <row r="254" spans="1:11" ht="16.5" hidden="1" customHeight="1" outlineLevel="2" thickBot="1" x14ac:dyDescent="0.3">
      <c r="A254" s="36" t="s">
        <v>482</v>
      </c>
      <c r="B254" s="24">
        <v>577</v>
      </c>
      <c r="C254" s="24">
        <v>3</v>
      </c>
      <c r="D254" s="25">
        <f t="shared" si="7"/>
        <v>5.1993067590987872E-3</v>
      </c>
      <c r="E254" s="24">
        <v>249</v>
      </c>
      <c r="F254" s="25">
        <f t="shared" si="8"/>
        <v>0.43154246100519933</v>
      </c>
      <c r="G254" s="27">
        <v>1</v>
      </c>
      <c r="H254" s="16"/>
      <c r="I254" s="16"/>
      <c r="J254" s="16"/>
      <c r="K254" s="16"/>
    </row>
    <row r="255" spans="1:11" ht="16.5" hidden="1" customHeight="1" outlineLevel="2" thickBot="1" x14ac:dyDescent="0.3">
      <c r="A255" s="36" t="s">
        <v>483</v>
      </c>
      <c r="B255" s="24">
        <v>589</v>
      </c>
      <c r="C255" s="24">
        <v>43</v>
      </c>
      <c r="D255" s="25">
        <f t="shared" si="7"/>
        <v>7.3005093378607805E-2</v>
      </c>
      <c r="E255" s="24">
        <v>322</v>
      </c>
      <c r="F255" s="25">
        <f t="shared" si="8"/>
        <v>0.54668930390492365</v>
      </c>
      <c r="G255" s="27">
        <v>0</v>
      </c>
      <c r="H255" s="16"/>
      <c r="I255" s="16"/>
      <c r="J255" s="16"/>
      <c r="K255" s="16"/>
    </row>
    <row r="256" spans="1:11" ht="16.5" hidden="1" customHeight="1" outlineLevel="2" thickBot="1" x14ac:dyDescent="0.3">
      <c r="A256" s="36" t="s">
        <v>484</v>
      </c>
      <c r="B256" s="24">
        <v>692</v>
      </c>
      <c r="C256" s="24">
        <v>2</v>
      </c>
      <c r="D256" s="25">
        <f t="shared" si="7"/>
        <v>2.8901734104046241E-3</v>
      </c>
      <c r="E256" s="24">
        <v>484</v>
      </c>
      <c r="F256" s="25">
        <f t="shared" si="8"/>
        <v>0.69942196531791911</v>
      </c>
      <c r="G256" s="27">
        <v>0</v>
      </c>
      <c r="H256" s="16"/>
      <c r="I256" s="16"/>
      <c r="J256" s="16"/>
      <c r="K256" s="16"/>
    </row>
    <row r="257" spans="1:11" ht="16.5" hidden="1" customHeight="1" outlineLevel="2" thickBot="1" x14ac:dyDescent="0.3">
      <c r="A257" s="36" t="s">
        <v>485</v>
      </c>
      <c r="B257" s="24">
        <v>786</v>
      </c>
      <c r="C257" s="24">
        <v>14</v>
      </c>
      <c r="D257" s="25">
        <f t="shared" si="7"/>
        <v>1.7811704834605598E-2</v>
      </c>
      <c r="E257" s="24">
        <v>596</v>
      </c>
      <c r="F257" s="25">
        <f t="shared" si="8"/>
        <v>0.75826972010178118</v>
      </c>
      <c r="G257" s="27">
        <v>0</v>
      </c>
      <c r="H257" s="16"/>
      <c r="I257" s="16"/>
      <c r="J257" s="16"/>
      <c r="K257" s="16"/>
    </row>
    <row r="258" spans="1:11" ht="16.5" hidden="1" customHeight="1" outlineLevel="2" thickBot="1" x14ac:dyDescent="0.3">
      <c r="A258" s="36" t="s">
        <v>486</v>
      </c>
      <c r="B258" s="24">
        <v>379</v>
      </c>
      <c r="C258" s="24">
        <v>168</v>
      </c>
      <c r="D258" s="25">
        <f t="shared" si="7"/>
        <v>0.44327176781002636</v>
      </c>
      <c r="E258" s="24">
        <v>304</v>
      </c>
      <c r="F258" s="25">
        <f t="shared" si="8"/>
        <v>0.80211081794195249</v>
      </c>
      <c r="G258" s="27">
        <v>0</v>
      </c>
      <c r="H258" s="16"/>
      <c r="I258" s="16"/>
      <c r="J258" s="16"/>
      <c r="K258" s="16"/>
    </row>
    <row r="259" spans="1:11" ht="16.5" hidden="1" customHeight="1" outlineLevel="2" thickBot="1" x14ac:dyDescent="0.3">
      <c r="A259" s="36" t="s">
        <v>487</v>
      </c>
      <c r="B259" s="24">
        <v>460</v>
      </c>
      <c r="C259" s="24">
        <v>18</v>
      </c>
      <c r="D259" s="25">
        <f t="shared" si="7"/>
        <v>3.9130434782608699E-2</v>
      </c>
      <c r="E259" s="24">
        <v>357</v>
      </c>
      <c r="F259" s="25">
        <f t="shared" si="8"/>
        <v>0.77608695652173909</v>
      </c>
      <c r="G259" s="27">
        <v>0</v>
      </c>
      <c r="H259" s="16"/>
      <c r="I259" s="16"/>
      <c r="J259" s="16"/>
      <c r="K259" s="16"/>
    </row>
    <row r="260" spans="1:11" ht="16.5" hidden="1" customHeight="1" outlineLevel="2" thickBot="1" x14ac:dyDescent="0.3">
      <c r="A260" s="36" t="s">
        <v>488</v>
      </c>
      <c r="B260" s="24">
        <v>661</v>
      </c>
      <c r="C260" s="24">
        <v>150</v>
      </c>
      <c r="D260" s="25">
        <f t="shared" si="7"/>
        <v>0.22692889561270801</v>
      </c>
      <c r="E260" s="24">
        <v>149</v>
      </c>
      <c r="F260" s="25">
        <f t="shared" si="8"/>
        <v>0.22541603630862331</v>
      </c>
      <c r="G260" s="27">
        <v>0</v>
      </c>
      <c r="H260" s="16"/>
      <c r="I260" s="16"/>
      <c r="J260" s="16"/>
      <c r="K260" s="16"/>
    </row>
    <row r="261" spans="1:11" ht="16.5" hidden="1" customHeight="1" outlineLevel="2" thickBot="1" x14ac:dyDescent="0.3">
      <c r="A261" s="36" t="s">
        <v>489</v>
      </c>
      <c r="B261" s="24">
        <v>476</v>
      </c>
      <c r="C261" s="24">
        <v>15</v>
      </c>
      <c r="D261" s="25">
        <f t="shared" si="7"/>
        <v>3.1512605042016806E-2</v>
      </c>
      <c r="E261" s="24">
        <v>403</v>
      </c>
      <c r="F261" s="25">
        <f t="shared" si="8"/>
        <v>0.84663865546218486</v>
      </c>
      <c r="G261" s="27">
        <v>0</v>
      </c>
      <c r="H261" s="16"/>
      <c r="I261" s="16"/>
      <c r="J261" s="16"/>
      <c r="K261" s="16"/>
    </row>
    <row r="262" spans="1:11" ht="16.5" hidden="1" customHeight="1" outlineLevel="2" thickBot="1" x14ac:dyDescent="0.3">
      <c r="A262" s="36" t="s">
        <v>490</v>
      </c>
      <c r="B262" s="24">
        <v>546</v>
      </c>
      <c r="C262" s="24">
        <v>115</v>
      </c>
      <c r="D262" s="25">
        <f t="shared" si="7"/>
        <v>0.21062271062271062</v>
      </c>
      <c r="E262" s="24">
        <v>502</v>
      </c>
      <c r="F262" s="25">
        <f t="shared" si="8"/>
        <v>0.91941391941391937</v>
      </c>
      <c r="G262" s="27">
        <v>0</v>
      </c>
      <c r="H262" s="16"/>
      <c r="I262" s="16"/>
      <c r="J262" s="16"/>
      <c r="K262" s="16"/>
    </row>
    <row r="263" spans="1:11" ht="16.5" hidden="1" customHeight="1" outlineLevel="2" thickBot="1" x14ac:dyDescent="0.3">
      <c r="A263" s="36" t="s">
        <v>491</v>
      </c>
      <c r="B263" s="24">
        <v>518</v>
      </c>
      <c r="C263" s="24">
        <v>8</v>
      </c>
      <c r="D263" s="25">
        <f t="shared" si="7"/>
        <v>1.5444015444015444E-2</v>
      </c>
      <c r="E263" s="24">
        <v>437</v>
      </c>
      <c r="F263" s="25">
        <f t="shared" si="8"/>
        <v>0.84362934362934361</v>
      </c>
      <c r="G263" s="27">
        <v>0</v>
      </c>
      <c r="H263" s="16"/>
      <c r="I263" s="16"/>
      <c r="J263" s="16"/>
      <c r="K263" s="16"/>
    </row>
    <row r="264" spans="1:11" ht="16.5" hidden="1" customHeight="1" outlineLevel="2" thickBot="1" x14ac:dyDescent="0.3">
      <c r="A264" s="36" t="s">
        <v>492</v>
      </c>
      <c r="B264" s="24">
        <v>652</v>
      </c>
      <c r="C264" s="24">
        <v>56</v>
      </c>
      <c r="D264" s="25">
        <f t="shared" si="7"/>
        <v>8.5889570552147243E-2</v>
      </c>
      <c r="E264" s="24">
        <v>579</v>
      </c>
      <c r="F264" s="25">
        <f t="shared" si="8"/>
        <v>0.8880368098159509</v>
      </c>
      <c r="G264" s="27">
        <v>0</v>
      </c>
      <c r="H264" s="16"/>
      <c r="I264" s="16"/>
      <c r="J264" s="16"/>
      <c r="K264" s="16"/>
    </row>
    <row r="265" spans="1:11" ht="16.5" hidden="1" customHeight="1" outlineLevel="2" thickBot="1" x14ac:dyDescent="0.3">
      <c r="A265" s="36" t="s">
        <v>493</v>
      </c>
      <c r="B265" s="24">
        <v>574</v>
      </c>
      <c r="C265" s="24">
        <v>3</v>
      </c>
      <c r="D265" s="25">
        <f t="shared" ref="D265:D328" si="9">IF(B265&lt;&gt;0,C265/B265,0)</f>
        <v>5.2264808362369342E-3</v>
      </c>
      <c r="E265" s="24">
        <v>487</v>
      </c>
      <c r="F265" s="25">
        <f t="shared" ref="F265:F328" si="10">IF(B265&lt;&gt;0,E265/B265,0)</f>
        <v>0.84843205574912894</v>
      </c>
      <c r="G265" s="27">
        <v>0</v>
      </c>
      <c r="H265" s="16"/>
      <c r="I265" s="16"/>
      <c r="J265" s="16"/>
      <c r="K265" s="16"/>
    </row>
    <row r="266" spans="1:11" ht="16.5" hidden="1" customHeight="1" outlineLevel="2" thickBot="1" x14ac:dyDescent="0.3">
      <c r="A266" s="36" t="s">
        <v>494</v>
      </c>
      <c r="B266" s="24">
        <v>435</v>
      </c>
      <c r="C266" s="24">
        <v>13</v>
      </c>
      <c r="D266" s="25">
        <f t="shared" si="9"/>
        <v>2.9885057471264367E-2</v>
      </c>
      <c r="E266" s="24">
        <v>314</v>
      </c>
      <c r="F266" s="25">
        <f t="shared" si="10"/>
        <v>0.72183908045977008</v>
      </c>
      <c r="G266" s="27">
        <v>0</v>
      </c>
      <c r="H266" s="16"/>
      <c r="I266" s="16"/>
      <c r="J266" s="16"/>
      <c r="K266" s="16"/>
    </row>
    <row r="267" spans="1:11" ht="16.5" hidden="1" customHeight="1" outlineLevel="2" thickBot="1" x14ac:dyDescent="0.3">
      <c r="A267" s="36" t="s">
        <v>495</v>
      </c>
      <c r="B267" s="24">
        <v>344</v>
      </c>
      <c r="C267" s="24">
        <v>232</v>
      </c>
      <c r="D267" s="25">
        <f t="shared" si="9"/>
        <v>0.67441860465116277</v>
      </c>
      <c r="E267" s="24">
        <v>291</v>
      </c>
      <c r="F267" s="25">
        <f t="shared" si="10"/>
        <v>0.84593023255813948</v>
      </c>
      <c r="G267" s="27">
        <v>0</v>
      </c>
      <c r="H267" s="16"/>
      <c r="I267" s="16"/>
      <c r="J267" s="16"/>
      <c r="K267" s="16"/>
    </row>
    <row r="268" spans="1:11" ht="16.5" hidden="1" customHeight="1" outlineLevel="2" thickBot="1" x14ac:dyDescent="0.3">
      <c r="A268" s="36" t="s">
        <v>496</v>
      </c>
      <c r="B268" s="24">
        <v>545</v>
      </c>
      <c r="C268" s="24">
        <v>95</v>
      </c>
      <c r="D268" s="25">
        <f t="shared" si="9"/>
        <v>0.1743119266055046</v>
      </c>
      <c r="E268" s="24">
        <v>486</v>
      </c>
      <c r="F268" s="25">
        <f t="shared" si="10"/>
        <v>0.8917431192660551</v>
      </c>
      <c r="G268" s="27">
        <v>0</v>
      </c>
      <c r="H268" s="16"/>
      <c r="I268" s="16"/>
      <c r="J268" s="16"/>
      <c r="K268" s="16"/>
    </row>
    <row r="269" spans="1:11" ht="16.5" hidden="1" customHeight="1" outlineLevel="2" thickBot="1" x14ac:dyDescent="0.3">
      <c r="A269" s="36" t="s">
        <v>497</v>
      </c>
      <c r="B269" s="24">
        <v>536</v>
      </c>
      <c r="C269" s="24">
        <v>0</v>
      </c>
      <c r="D269" s="25">
        <f t="shared" si="9"/>
        <v>0</v>
      </c>
      <c r="E269" s="24">
        <v>393</v>
      </c>
      <c r="F269" s="25">
        <f t="shared" si="10"/>
        <v>0.73320895522388063</v>
      </c>
      <c r="G269" s="27">
        <v>0</v>
      </c>
      <c r="H269" s="16"/>
      <c r="I269" s="16"/>
      <c r="J269" s="16"/>
      <c r="K269" s="16"/>
    </row>
    <row r="270" spans="1:11" ht="16.5" hidden="1" customHeight="1" outlineLevel="2" thickBot="1" x14ac:dyDescent="0.3">
      <c r="A270" s="36" t="s">
        <v>498</v>
      </c>
      <c r="B270" s="24">
        <v>432</v>
      </c>
      <c r="C270" s="24">
        <v>7</v>
      </c>
      <c r="D270" s="25">
        <f t="shared" si="9"/>
        <v>1.6203703703703703E-2</v>
      </c>
      <c r="E270" s="24">
        <v>186</v>
      </c>
      <c r="F270" s="25">
        <f t="shared" si="10"/>
        <v>0.43055555555555558</v>
      </c>
      <c r="G270" s="27">
        <v>0</v>
      </c>
      <c r="H270" s="16"/>
      <c r="I270" s="16"/>
      <c r="J270" s="16"/>
      <c r="K270" s="16"/>
    </row>
    <row r="271" spans="1:11" ht="16.5" hidden="1" customHeight="1" outlineLevel="2" thickBot="1" x14ac:dyDescent="0.3">
      <c r="A271" s="36" t="s">
        <v>499</v>
      </c>
      <c r="B271" s="24">
        <v>552</v>
      </c>
      <c r="C271" s="24">
        <v>28</v>
      </c>
      <c r="D271" s="25">
        <f t="shared" si="9"/>
        <v>5.0724637681159424E-2</v>
      </c>
      <c r="E271" s="24">
        <v>234</v>
      </c>
      <c r="F271" s="25">
        <f t="shared" si="10"/>
        <v>0.42391304347826086</v>
      </c>
      <c r="G271" s="27">
        <v>0</v>
      </c>
      <c r="H271" s="16"/>
      <c r="I271" s="16"/>
      <c r="J271" s="16"/>
      <c r="K271" s="16"/>
    </row>
    <row r="272" spans="1:11" ht="16.5" hidden="1" customHeight="1" outlineLevel="2" thickBot="1" x14ac:dyDescent="0.3">
      <c r="A272" s="36" t="s">
        <v>500</v>
      </c>
      <c r="B272" s="24">
        <v>592</v>
      </c>
      <c r="C272" s="24">
        <v>6</v>
      </c>
      <c r="D272" s="25">
        <f t="shared" si="9"/>
        <v>1.0135135135135136E-2</v>
      </c>
      <c r="E272" s="24">
        <v>482</v>
      </c>
      <c r="F272" s="25">
        <f t="shared" si="10"/>
        <v>0.81418918918918914</v>
      </c>
      <c r="G272" s="27">
        <v>0</v>
      </c>
      <c r="H272" s="16"/>
      <c r="I272" s="16"/>
      <c r="J272" s="16"/>
      <c r="K272" s="16"/>
    </row>
    <row r="273" spans="1:11" ht="16.5" hidden="1" customHeight="1" outlineLevel="2" thickBot="1" x14ac:dyDescent="0.3">
      <c r="A273" s="36" t="s">
        <v>501</v>
      </c>
      <c r="B273" s="24">
        <v>615</v>
      </c>
      <c r="C273" s="24">
        <v>8</v>
      </c>
      <c r="D273" s="25">
        <f t="shared" si="9"/>
        <v>1.3008130081300813E-2</v>
      </c>
      <c r="E273" s="24">
        <v>505</v>
      </c>
      <c r="F273" s="25">
        <f t="shared" si="10"/>
        <v>0.82113821138211385</v>
      </c>
      <c r="G273" s="27">
        <v>0</v>
      </c>
      <c r="H273" s="16"/>
      <c r="I273" s="16"/>
      <c r="J273" s="16"/>
      <c r="K273" s="16"/>
    </row>
    <row r="274" spans="1:11" ht="16.5" hidden="1" customHeight="1" outlineLevel="2" thickBot="1" x14ac:dyDescent="0.3">
      <c r="A274" s="36" t="s">
        <v>502</v>
      </c>
      <c r="B274" s="24">
        <v>718</v>
      </c>
      <c r="C274" s="24">
        <v>56</v>
      </c>
      <c r="D274" s="25">
        <f t="shared" si="9"/>
        <v>7.7994428969359333E-2</v>
      </c>
      <c r="E274" s="24">
        <v>295</v>
      </c>
      <c r="F274" s="25">
        <f t="shared" si="10"/>
        <v>0.41086350974930363</v>
      </c>
      <c r="G274" s="27">
        <v>0</v>
      </c>
      <c r="H274" s="16"/>
      <c r="I274" s="16"/>
      <c r="J274" s="16"/>
      <c r="K274" s="16"/>
    </row>
    <row r="275" spans="1:11" ht="16.5" hidden="1" customHeight="1" outlineLevel="2" thickBot="1" x14ac:dyDescent="0.3">
      <c r="A275" s="36" t="s">
        <v>503</v>
      </c>
      <c r="B275" s="24">
        <v>515</v>
      </c>
      <c r="C275" s="24">
        <v>2</v>
      </c>
      <c r="D275" s="25">
        <f t="shared" si="9"/>
        <v>3.8834951456310678E-3</v>
      </c>
      <c r="E275" s="24">
        <v>432</v>
      </c>
      <c r="F275" s="25">
        <f t="shared" si="10"/>
        <v>0.83883495145631071</v>
      </c>
      <c r="G275" s="27">
        <v>0</v>
      </c>
      <c r="H275" s="16"/>
      <c r="I275" s="16"/>
      <c r="J275" s="16"/>
      <c r="K275" s="16"/>
    </row>
    <row r="276" spans="1:11" ht="16.5" hidden="1" customHeight="1" outlineLevel="2" thickBot="1" x14ac:dyDescent="0.3">
      <c r="A276" s="36" t="s">
        <v>504</v>
      </c>
      <c r="B276" s="24">
        <v>990</v>
      </c>
      <c r="C276" s="24">
        <v>69</v>
      </c>
      <c r="D276" s="25">
        <f t="shared" si="9"/>
        <v>6.9696969696969702E-2</v>
      </c>
      <c r="E276" s="24">
        <v>334</v>
      </c>
      <c r="F276" s="25">
        <f t="shared" si="10"/>
        <v>0.33737373737373738</v>
      </c>
      <c r="G276" s="27">
        <v>1</v>
      </c>
      <c r="H276" s="16"/>
      <c r="I276" s="16"/>
      <c r="J276" s="16"/>
      <c r="K276" s="16"/>
    </row>
    <row r="277" spans="1:11" ht="16.5" hidden="1" customHeight="1" outlineLevel="2" thickBot="1" x14ac:dyDescent="0.3">
      <c r="A277" s="36" t="s">
        <v>505</v>
      </c>
      <c r="B277" s="24">
        <v>611</v>
      </c>
      <c r="C277" s="24">
        <v>47</v>
      </c>
      <c r="D277" s="25">
        <f t="shared" si="9"/>
        <v>7.6923076923076927E-2</v>
      </c>
      <c r="E277" s="24">
        <v>510</v>
      </c>
      <c r="F277" s="25">
        <f t="shared" si="10"/>
        <v>0.83469721767594107</v>
      </c>
      <c r="G277" s="27">
        <v>0</v>
      </c>
      <c r="H277" s="16"/>
      <c r="I277" s="16"/>
      <c r="J277" s="16"/>
      <c r="K277" s="16"/>
    </row>
    <row r="278" spans="1:11" ht="16.5" hidden="1" customHeight="1" outlineLevel="2" thickBot="1" x14ac:dyDescent="0.3">
      <c r="A278" s="36" t="s">
        <v>236</v>
      </c>
      <c r="B278" s="24">
        <v>472</v>
      </c>
      <c r="C278" s="24">
        <v>95</v>
      </c>
      <c r="D278" s="25">
        <f t="shared" si="9"/>
        <v>0.20127118644067796</v>
      </c>
      <c r="E278" s="24">
        <v>148</v>
      </c>
      <c r="F278" s="25">
        <f t="shared" si="10"/>
        <v>0.3135593220338983</v>
      </c>
      <c r="G278" s="27">
        <v>0</v>
      </c>
      <c r="H278" s="16"/>
      <c r="I278" s="16"/>
      <c r="J278" s="16"/>
      <c r="K278" s="16"/>
    </row>
    <row r="279" spans="1:11" ht="16.5" hidden="1" customHeight="1" outlineLevel="2" thickBot="1" x14ac:dyDescent="0.3">
      <c r="A279" s="36" t="s">
        <v>506</v>
      </c>
      <c r="B279" s="24">
        <v>568</v>
      </c>
      <c r="C279" s="24">
        <v>108</v>
      </c>
      <c r="D279" s="25">
        <f t="shared" si="9"/>
        <v>0.19014084507042253</v>
      </c>
      <c r="E279" s="24">
        <v>474</v>
      </c>
      <c r="F279" s="25">
        <f t="shared" si="10"/>
        <v>0.83450704225352113</v>
      </c>
      <c r="G279" s="27">
        <v>0</v>
      </c>
      <c r="H279" s="16"/>
      <c r="I279" s="16"/>
      <c r="J279" s="16"/>
      <c r="K279" s="16"/>
    </row>
    <row r="280" spans="1:11" ht="16.5" hidden="1" customHeight="1" outlineLevel="2" thickBot="1" x14ac:dyDescent="0.3">
      <c r="A280" s="36" t="s">
        <v>507</v>
      </c>
      <c r="B280" s="24">
        <v>554</v>
      </c>
      <c r="C280" s="24">
        <v>109</v>
      </c>
      <c r="D280" s="25">
        <f t="shared" si="9"/>
        <v>0.1967509025270758</v>
      </c>
      <c r="E280" s="24">
        <v>423</v>
      </c>
      <c r="F280" s="25">
        <f t="shared" si="10"/>
        <v>0.76353790613718409</v>
      </c>
      <c r="G280" s="27">
        <v>0</v>
      </c>
      <c r="H280" s="16"/>
      <c r="I280" s="16"/>
      <c r="J280" s="16"/>
      <c r="K280" s="16"/>
    </row>
    <row r="281" spans="1:11" ht="16.5" hidden="1" customHeight="1" outlineLevel="2" thickBot="1" x14ac:dyDescent="0.3">
      <c r="A281" s="36" t="s">
        <v>508</v>
      </c>
      <c r="B281" s="24">
        <v>501</v>
      </c>
      <c r="C281" s="24">
        <v>10</v>
      </c>
      <c r="D281" s="25">
        <f t="shared" si="9"/>
        <v>1.9960079840319361E-2</v>
      </c>
      <c r="E281" s="24">
        <v>403</v>
      </c>
      <c r="F281" s="25">
        <f t="shared" si="10"/>
        <v>0.80439121756487031</v>
      </c>
      <c r="G281" s="27">
        <v>0</v>
      </c>
      <c r="H281" s="16"/>
      <c r="I281" s="16"/>
      <c r="J281" s="16"/>
      <c r="K281" s="16"/>
    </row>
    <row r="282" spans="1:11" ht="16.5" hidden="1" customHeight="1" outlineLevel="2" thickBot="1" x14ac:dyDescent="0.3">
      <c r="A282" s="36" t="s">
        <v>509</v>
      </c>
      <c r="B282" s="24">
        <v>601</v>
      </c>
      <c r="C282" s="24">
        <v>5</v>
      </c>
      <c r="D282" s="25">
        <f t="shared" si="9"/>
        <v>8.3194675540765387E-3</v>
      </c>
      <c r="E282" s="24">
        <v>509</v>
      </c>
      <c r="F282" s="25">
        <f t="shared" si="10"/>
        <v>0.84692179700499171</v>
      </c>
      <c r="G282" s="27">
        <v>0</v>
      </c>
      <c r="H282" s="16"/>
      <c r="I282" s="16"/>
      <c r="J282" s="16"/>
      <c r="K282" s="16"/>
    </row>
    <row r="283" spans="1:11" ht="16.5" hidden="1" customHeight="1" outlineLevel="2" thickBot="1" x14ac:dyDescent="0.3">
      <c r="A283" s="36" t="s">
        <v>510</v>
      </c>
      <c r="B283" s="24">
        <v>530</v>
      </c>
      <c r="C283" s="24">
        <v>4</v>
      </c>
      <c r="D283" s="25">
        <f t="shared" si="9"/>
        <v>7.5471698113207548E-3</v>
      </c>
      <c r="E283" s="24">
        <v>402</v>
      </c>
      <c r="F283" s="25">
        <f t="shared" si="10"/>
        <v>0.7584905660377359</v>
      </c>
      <c r="G283" s="27">
        <v>1</v>
      </c>
      <c r="H283" s="16"/>
      <c r="I283" s="16"/>
      <c r="J283" s="16"/>
      <c r="K283" s="16"/>
    </row>
    <row r="284" spans="1:11" ht="16.5" hidden="1" customHeight="1" outlineLevel="2" thickBot="1" x14ac:dyDescent="0.3">
      <c r="A284" s="36" t="s">
        <v>511</v>
      </c>
      <c r="B284" s="24">
        <v>700</v>
      </c>
      <c r="C284" s="24">
        <v>140</v>
      </c>
      <c r="D284" s="25">
        <f t="shared" si="9"/>
        <v>0.2</v>
      </c>
      <c r="E284" s="24">
        <v>592</v>
      </c>
      <c r="F284" s="25">
        <f t="shared" si="10"/>
        <v>0.84571428571428575</v>
      </c>
      <c r="G284" s="27">
        <v>0</v>
      </c>
      <c r="H284" s="16"/>
      <c r="I284" s="16"/>
      <c r="J284" s="16"/>
      <c r="K284" s="16"/>
    </row>
    <row r="285" spans="1:11" ht="16.5" hidden="1" customHeight="1" outlineLevel="2" thickBot="1" x14ac:dyDescent="0.3">
      <c r="A285" s="36" t="s">
        <v>512</v>
      </c>
      <c r="B285" s="24">
        <v>538</v>
      </c>
      <c r="C285" s="24">
        <v>181</v>
      </c>
      <c r="D285" s="25">
        <f t="shared" si="9"/>
        <v>0.33643122676579923</v>
      </c>
      <c r="E285" s="24">
        <v>491</v>
      </c>
      <c r="F285" s="25">
        <f t="shared" si="10"/>
        <v>0.91263940520446096</v>
      </c>
      <c r="G285" s="27">
        <v>0</v>
      </c>
      <c r="H285" s="16"/>
      <c r="I285" s="16"/>
      <c r="J285" s="16"/>
      <c r="K285" s="16"/>
    </row>
    <row r="286" spans="1:11" ht="16.5" hidden="1" customHeight="1" outlineLevel="2" thickBot="1" x14ac:dyDescent="0.3">
      <c r="A286" s="36" t="s">
        <v>513</v>
      </c>
      <c r="B286" s="24">
        <v>608</v>
      </c>
      <c r="C286" s="24">
        <v>5</v>
      </c>
      <c r="D286" s="25">
        <f t="shared" si="9"/>
        <v>8.2236842105263153E-3</v>
      </c>
      <c r="E286" s="24">
        <v>513</v>
      </c>
      <c r="F286" s="25">
        <f t="shared" si="10"/>
        <v>0.84375</v>
      </c>
      <c r="G286" s="27">
        <v>0</v>
      </c>
      <c r="H286" s="16"/>
      <c r="I286" s="16"/>
      <c r="J286" s="16"/>
      <c r="K286" s="16"/>
    </row>
    <row r="287" spans="1:11" ht="16.5" hidden="1" customHeight="1" outlineLevel="2" thickBot="1" x14ac:dyDescent="0.3">
      <c r="A287" s="36" t="s">
        <v>514</v>
      </c>
      <c r="B287" s="24">
        <v>626</v>
      </c>
      <c r="C287" s="24">
        <v>123</v>
      </c>
      <c r="D287" s="25">
        <f t="shared" si="9"/>
        <v>0.19648562300319489</v>
      </c>
      <c r="E287" s="24">
        <v>562</v>
      </c>
      <c r="F287" s="25">
        <f t="shared" si="10"/>
        <v>0.89776357827476039</v>
      </c>
      <c r="G287" s="27">
        <v>0</v>
      </c>
      <c r="H287" s="16"/>
      <c r="I287" s="16"/>
      <c r="J287" s="16"/>
      <c r="K287" s="16"/>
    </row>
    <row r="288" spans="1:11" ht="16.5" hidden="1" customHeight="1" outlineLevel="2" thickBot="1" x14ac:dyDescent="0.3">
      <c r="A288" s="36" t="s">
        <v>515</v>
      </c>
      <c r="B288" s="24">
        <v>825</v>
      </c>
      <c r="C288" s="24">
        <v>262</v>
      </c>
      <c r="D288" s="25">
        <f t="shared" si="9"/>
        <v>0.31757575757575757</v>
      </c>
      <c r="E288" s="24">
        <v>298</v>
      </c>
      <c r="F288" s="25">
        <f t="shared" si="10"/>
        <v>0.36121212121212121</v>
      </c>
      <c r="G288" s="27">
        <v>0</v>
      </c>
      <c r="H288" s="16"/>
      <c r="I288" s="16"/>
      <c r="J288" s="16"/>
      <c r="K288" s="16"/>
    </row>
    <row r="289" spans="1:11" ht="16.5" hidden="1" customHeight="1" outlineLevel="2" thickBot="1" x14ac:dyDescent="0.3">
      <c r="A289" s="36" t="s">
        <v>516</v>
      </c>
      <c r="B289" s="24">
        <v>484</v>
      </c>
      <c r="C289" s="24">
        <v>68</v>
      </c>
      <c r="D289" s="25">
        <f t="shared" si="9"/>
        <v>0.14049586776859505</v>
      </c>
      <c r="E289" s="24">
        <v>287</v>
      </c>
      <c r="F289" s="25">
        <f t="shared" si="10"/>
        <v>0.59297520661157022</v>
      </c>
      <c r="G289" s="27">
        <v>0</v>
      </c>
      <c r="H289" s="16"/>
      <c r="I289" s="16"/>
      <c r="J289" s="16"/>
      <c r="K289" s="16"/>
    </row>
    <row r="290" spans="1:11" ht="16.5" customHeight="1" outlineLevel="1" collapsed="1" thickBot="1" x14ac:dyDescent="0.3">
      <c r="A290" s="41" t="s">
        <v>517</v>
      </c>
      <c r="B290" s="32">
        <f>SUM(B291:B332)</f>
        <v>20019</v>
      </c>
      <c r="C290" s="32">
        <f>SUM(C291:C332)</f>
        <v>460</v>
      </c>
      <c r="D290" s="33">
        <f t="shared" si="9"/>
        <v>2.2978170737799092E-2</v>
      </c>
      <c r="E290" s="32">
        <f>SUM(E291:E332)</f>
        <v>15101</v>
      </c>
      <c r="F290" s="33">
        <f t="shared" si="10"/>
        <v>0.7543333832858784</v>
      </c>
      <c r="G290" s="35">
        <f>SUM(G291:G332)</f>
        <v>0</v>
      </c>
      <c r="H290" s="16"/>
      <c r="I290" s="16"/>
      <c r="J290" s="16"/>
      <c r="K290" s="16"/>
    </row>
    <row r="291" spans="1:11" ht="16.5" hidden="1" customHeight="1" outlineLevel="3" thickBot="1" x14ac:dyDescent="0.3">
      <c r="A291" s="36" t="s">
        <v>518</v>
      </c>
      <c r="B291" s="24">
        <v>401</v>
      </c>
      <c r="C291" s="24">
        <v>0</v>
      </c>
      <c r="D291" s="25">
        <f t="shared" si="9"/>
        <v>0</v>
      </c>
      <c r="E291" s="24">
        <v>277</v>
      </c>
      <c r="F291" s="25">
        <f t="shared" si="10"/>
        <v>0.69077306733167088</v>
      </c>
      <c r="G291" s="27">
        <v>0</v>
      </c>
      <c r="H291" s="16"/>
      <c r="I291" s="16"/>
      <c r="J291" s="16"/>
      <c r="K291" s="16"/>
    </row>
    <row r="292" spans="1:11" ht="16.5" hidden="1" customHeight="1" outlineLevel="3" thickBot="1" x14ac:dyDescent="0.3">
      <c r="A292" s="36" t="s">
        <v>519</v>
      </c>
      <c r="B292" s="24">
        <v>875</v>
      </c>
      <c r="C292" s="24">
        <v>0</v>
      </c>
      <c r="D292" s="25">
        <f t="shared" si="9"/>
        <v>0</v>
      </c>
      <c r="E292" s="24">
        <v>743</v>
      </c>
      <c r="F292" s="25">
        <f t="shared" si="10"/>
        <v>0.84914285714285709</v>
      </c>
      <c r="G292" s="27">
        <v>0</v>
      </c>
      <c r="H292" s="16"/>
      <c r="I292" s="16"/>
      <c r="J292" s="16"/>
      <c r="K292" s="16"/>
    </row>
    <row r="293" spans="1:11" ht="16.5" hidden="1" customHeight="1" outlineLevel="3" thickBot="1" x14ac:dyDescent="0.3">
      <c r="A293" s="36" t="s">
        <v>520</v>
      </c>
      <c r="B293" s="24">
        <v>620</v>
      </c>
      <c r="C293" s="24">
        <v>2</v>
      </c>
      <c r="D293" s="25">
        <f t="shared" si="9"/>
        <v>3.2258064516129032E-3</v>
      </c>
      <c r="E293" s="24">
        <v>486</v>
      </c>
      <c r="F293" s="25">
        <f t="shared" si="10"/>
        <v>0.78387096774193543</v>
      </c>
      <c r="G293" s="27">
        <v>0</v>
      </c>
      <c r="H293" s="16"/>
      <c r="I293" s="16"/>
      <c r="J293" s="16"/>
      <c r="K293" s="16"/>
    </row>
    <row r="294" spans="1:11" ht="16.5" hidden="1" customHeight="1" outlineLevel="3" thickBot="1" x14ac:dyDescent="0.3">
      <c r="A294" s="36" t="s">
        <v>521</v>
      </c>
      <c r="B294" s="24">
        <v>605</v>
      </c>
      <c r="C294" s="24">
        <v>0</v>
      </c>
      <c r="D294" s="25">
        <f t="shared" si="9"/>
        <v>0</v>
      </c>
      <c r="E294" s="24">
        <v>513</v>
      </c>
      <c r="F294" s="25">
        <f t="shared" si="10"/>
        <v>0.8479338842975207</v>
      </c>
      <c r="G294" s="27">
        <v>0</v>
      </c>
      <c r="H294" s="16"/>
      <c r="I294" s="16"/>
      <c r="J294" s="16"/>
      <c r="K294" s="16"/>
    </row>
    <row r="295" spans="1:11" ht="16.5" hidden="1" customHeight="1" outlineLevel="3" thickBot="1" x14ac:dyDescent="0.3">
      <c r="A295" s="36" t="s">
        <v>522</v>
      </c>
      <c r="B295" s="24">
        <v>443</v>
      </c>
      <c r="C295" s="24">
        <v>12</v>
      </c>
      <c r="D295" s="25">
        <f t="shared" si="9"/>
        <v>2.7088036117381489E-2</v>
      </c>
      <c r="E295" s="24">
        <v>322</v>
      </c>
      <c r="F295" s="25">
        <f t="shared" si="10"/>
        <v>0.72686230248306993</v>
      </c>
      <c r="G295" s="27">
        <v>0</v>
      </c>
      <c r="H295" s="16"/>
      <c r="I295" s="16"/>
      <c r="J295" s="16"/>
      <c r="K295" s="16"/>
    </row>
    <row r="296" spans="1:11" ht="16.5" hidden="1" customHeight="1" outlineLevel="3" thickBot="1" x14ac:dyDescent="0.3">
      <c r="A296" s="36" t="s">
        <v>523</v>
      </c>
      <c r="B296" s="24">
        <v>541</v>
      </c>
      <c r="C296" s="24">
        <v>32</v>
      </c>
      <c r="D296" s="25">
        <f t="shared" si="9"/>
        <v>5.9149722735674676E-2</v>
      </c>
      <c r="E296" s="24">
        <v>404</v>
      </c>
      <c r="F296" s="25">
        <f t="shared" si="10"/>
        <v>0.74676524953789281</v>
      </c>
      <c r="G296" s="27">
        <v>0</v>
      </c>
      <c r="H296" s="16"/>
      <c r="I296" s="16"/>
      <c r="J296" s="16"/>
      <c r="K296" s="16"/>
    </row>
    <row r="297" spans="1:11" ht="16.5" hidden="1" customHeight="1" outlineLevel="3" thickBot="1" x14ac:dyDescent="0.3">
      <c r="A297" s="36" t="s">
        <v>524</v>
      </c>
      <c r="B297" s="24">
        <v>453</v>
      </c>
      <c r="C297" s="24">
        <v>1</v>
      </c>
      <c r="D297" s="25">
        <f t="shared" si="9"/>
        <v>2.2075055187637969E-3</v>
      </c>
      <c r="E297" s="24">
        <v>317</v>
      </c>
      <c r="F297" s="25">
        <f t="shared" si="10"/>
        <v>0.69977924944812364</v>
      </c>
      <c r="G297" s="27">
        <v>0</v>
      </c>
      <c r="H297" s="16"/>
      <c r="I297" s="16"/>
      <c r="J297" s="16"/>
      <c r="K297" s="16"/>
    </row>
    <row r="298" spans="1:11" ht="16.5" hidden="1" customHeight="1" outlineLevel="3" thickBot="1" x14ac:dyDescent="0.3">
      <c r="A298" s="36" t="s">
        <v>525</v>
      </c>
      <c r="B298" s="24">
        <v>589</v>
      </c>
      <c r="C298" s="24">
        <v>74</v>
      </c>
      <c r="D298" s="25">
        <f t="shared" si="9"/>
        <v>0.12563667232597622</v>
      </c>
      <c r="E298" s="24">
        <v>509</v>
      </c>
      <c r="F298" s="25">
        <f t="shared" si="10"/>
        <v>0.86417657045840413</v>
      </c>
      <c r="G298" s="27">
        <v>0</v>
      </c>
      <c r="H298" s="16"/>
      <c r="I298" s="16"/>
      <c r="J298" s="16"/>
      <c r="K298" s="16"/>
    </row>
    <row r="299" spans="1:11" ht="16.5" hidden="1" customHeight="1" outlineLevel="3" thickBot="1" x14ac:dyDescent="0.3">
      <c r="A299" s="36" t="s">
        <v>526</v>
      </c>
      <c r="B299" s="24">
        <v>459</v>
      </c>
      <c r="C299" s="24">
        <v>42</v>
      </c>
      <c r="D299" s="25">
        <f t="shared" si="9"/>
        <v>9.1503267973856203E-2</v>
      </c>
      <c r="E299" s="24">
        <v>187</v>
      </c>
      <c r="F299" s="25">
        <f t="shared" si="10"/>
        <v>0.40740740740740738</v>
      </c>
      <c r="G299" s="27">
        <v>0</v>
      </c>
      <c r="H299" s="16"/>
      <c r="I299" s="16"/>
      <c r="J299" s="16"/>
      <c r="K299" s="16"/>
    </row>
    <row r="300" spans="1:11" ht="16.5" hidden="1" customHeight="1" outlineLevel="3" thickBot="1" x14ac:dyDescent="0.3">
      <c r="A300" s="36" t="s">
        <v>527</v>
      </c>
      <c r="B300" s="24">
        <v>522</v>
      </c>
      <c r="C300" s="24">
        <v>12</v>
      </c>
      <c r="D300" s="25">
        <f t="shared" si="9"/>
        <v>2.2988505747126436E-2</v>
      </c>
      <c r="E300" s="24">
        <v>332</v>
      </c>
      <c r="F300" s="25">
        <f t="shared" si="10"/>
        <v>0.63601532567049812</v>
      </c>
      <c r="G300" s="27">
        <v>0</v>
      </c>
      <c r="H300" s="16"/>
      <c r="I300" s="16"/>
      <c r="J300" s="16"/>
      <c r="K300" s="16"/>
    </row>
    <row r="301" spans="1:11" ht="16.5" hidden="1" customHeight="1" outlineLevel="3" thickBot="1" x14ac:dyDescent="0.3">
      <c r="A301" s="36" t="s">
        <v>528</v>
      </c>
      <c r="B301" s="24">
        <v>474</v>
      </c>
      <c r="C301" s="24">
        <v>5</v>
      </c>
      <c r="D301" s="25">
        <f t="shared" si="9"/>
        <v>1.0548523206751054E-2</v>
      </c>
      <c r="E301" s="24">
        <v>406</v>
      </c>
      <c r="F301" s="25">
        <f t="shared" si="10"/>
        <v>0.85654008438818563</v>
      </c>
      <c r="G301" s="27">
        <v>0</v>
      </c>
      <c r="H301" s="16"/>
      <c r="I301" s="16"/>
      <c r="J301" s="16"/>
      <c r="K301" s="16"/>
    </row>
    <row r="302" spans="1:11" ht="16.5" hidden="1" customHeight="1" outlineLevel="3" thickBot="1" x14ac:dyDescent="0.3">
      <c r="A302" s="36" t="s">
        <v>529</v>
      </c>
      <c r="B302" s="24">
        <v>397</v>
      </c>
      <c r="C302" s="24">
        <v>0</v>
      </c>
      <c r="D302" s="25">
        <f t="shared" si="9"/>
        <v>0</v>
      </c>
      <c r="E302" s="24">
        <v>304</v>
      </c>
      <c r="F302" s="25">
        <f t="shared" si="10"/>
        <v>0.76574307304785894</v>
      </c>
      <c r="G302" s="27">
        <v>0</v>
      </c>
      <c r="H302" s="16"/>
      <c r="I302" s="16"/>
      <c r="J302" s="16"/>
      <c r="K302" s="16"/>
    </row>
    <row r="303" spans="1:11" ht="16.5" hidden="1" customHeight="1" outlineLevel="3" thickBot="1" x14ac:dyDescent="0.3">
      <c r="A303" s="36" t="s">
        <v>530</v>
      </c>
      <c r="B303" s="24">
        <v>659</v>
      </c>
      <c r="C303" s="24">
        <v>69</v>
      </c>
      <c r="D303" s="25">
        <f t="shared" si="9"/>
        <v>0.1047040971168437</v>
      </c>
      <c r="E303" s="24">
        <v>530</v>
      </c>
      <c r="F303" s="25">
        <f t="shared" si="10"/>
        <v>0.80424886191198786</v>
      </c>
      <c r="G303" s="27">
        <v>0</v>
      </c>
      <c r="H303" s="16"/>
      <c r="I303" s="16"/>
      <c r="J303" s="16"/>
      <c r="K303" s="16"/>
    </row>
    <row r="304" spans="1:11" ht="16.5" hidden="1" customHeight="1" outlineLevel="3" thickBot="1" x14ac:dyDescent="0.3">
      <c r="A304" s="36" t="s">
        <v>531</v>
      </c>
      <c r="B304" s="24">
        <v>482</v>
      </c>
      <c r="C304" s="24">
        <v>10</v>
      </c>
      <c r="D304" s="25">
        <f t="shared" si="9"/>
        <v>2.0746887966804978E-2</v>
      </c>
      <c r="E304" s="24">
        <v>327</v>
      </c>
      <c r="F304" s="25">
        <f t="shared" si="10"/>
        <v>0.67842323651452285</v>
      </c>
      <c r="G304" s="27">
        <v>0</v>
      </c>
      <c r="H304" s="16"/>
      <c r="I304" s="16"/>
      <c r="J304" s="16"/>
      <c r="K304" s="16"/>
    </row>
    <row r="305" spans="1:11" ht="16.5" hidden="1" customHeight="1" outlineLevel="3" thickBot="1" x14ac:dyDescent="0.3">
      <c r="A305" s="36" t="s">
        <v>532</v>
      </c>
      <c r="B305" s="24">
        <v>621</v>
      </c>
      <c r="C305" s="24">
        <v>0</v>
      </c>
      <c r="D305" s="25">
        <f t="shared" si="9"/>
        <v>0</v>
      </c>
      <c r="E305" s="24">
        <v>506</v>
      </c>
      <c r="F305" s="25">
        <f t="shared" si="10"/>
        <v>0.81481481481481477</v>
      </c>
      <c r="G305" s="27">
        <v>0</v>
      </c>
      <c r="H305" s="16"/>
      <c r="I305" s="16"/>
      <c r="J305" s="16"/>
      <c r="K305" s="16"/>
    </row>
    <row r="306" spans="1:11" ht="16.5" hidden="1" customHeight="1" outlineLevel="3" thickBot="1" x14ac:dyDescent="0.3">
      <c r="A306" s="36" t="s">
        <v>533</v>
      </c>
      <c r="B306" s="24">
        <v>418</v>
      </c>
      <c r="C306" s="24">
        <v>0</v>
      </c>
      <c r="D306" s="25">
        <f t="shared" si="9"/>
        <v>0</v>
      </c>
      <c r="E306" s="24">
        <v>323</v>
      </c>
      <c r="F306" s="25">
        <f t="shared" si="10"/>
        <v>0.77272727272727271</v>
      </c>
      <c r="G306" s="27">
        <v>0</v>
      </c>
      <c r="H306" s="16"/>
      <c r="I306" s="16"/>
      <c r="J306" s="16"/>
      <c r="K306" s="16"/>
    </row>
    <row r="307" spans="1:11" ht="16.5" hidden="1" customHeight="1" outlineLevel="3" thickBot="1" x14ac:dyDescent="0.3">
      <c r="A307" s="36" t="s">
        <v>534</v>
      </c>
      <c r="B307" s="24">
        <v>433</v>
      </c>
      <c r="C307" s="24">
        <v>6</v>
      </c>
      <c r="D307" s="25">
        <f t="shared" si="9"/>
        <v>1.3856812933025405E-2</v>
      </c>
      <c r="E307" s="24">
        <v>318</v>
      </c>
      <c r="F307" s="25">
        <f t="shared" si="10"/>
        <v>0.73441108545034639</v>
      </c>
      <c r="G307" s="27">
        <v>0</v>
      </c>
      <c r="H307" s="16"/>
      <c r="I307" s="16"/>
      <c r="J307" s="16"/>
      <c r="K307" s="16"/>
    </row>
    <row r="308" spans="1:11" ht="16.5" hidden="1" customHeight="1" outlineLevel="3" thickBot="1" x14ac:dyDescent="0.3">
      <c r="A308" s="36" t="s">
        <v>241</v>
      </c>
      <c r="B308" s="24">
        <v>368</v>
      </c>
      <c r="C308" s="24">
        <v>0</v>
      </c>
      <c r="D308" s="25">
        <f t="shared" si="9"/>
        <v>0</v>
      </c>
      <c r="E308" s="24">
        <v>281</v>
      </c>
      <c r="F308" s="25">
        <f t="shared" si="10"/>
        <v>0.76358695652173914</v>
      </c>
      <c r="G308" s="27">
        <v>0</v>
      </c>
      <c r="H308" s="16"/>
      <c r="I308" s="16"/>
      <c r="J308" s="16"/>
      <c r="K308" s="16"/>
    </row>
    <row r="309" spans="1:11" ht="16.5" hidden="1" customHeight="1" outlineLevel="3" thickBot="1" x14ac:dyDescent="0.3">
      <c r="A309" s="36" t="s">
        <v>535</v>
      </c>
      <c r="B309" s="24">
        <v>640</v>
      </c>
      <c r="C309" s="24">
        <v>5</v>
      </c>
      <c r="D309" s="25">
        <f t="shared" si="9"/>
        <v>7.8125E-3</v>
      </c>
      <c r="E309" s="24">
        <v>502</v>
      </c>
      <c r="F309" s="25">
        <f t="shared" si="10"/>
        <v>0.78437500000000004</v>
      </c>
      <c r="G309" s="27">
        <v>0</v>
      </c>
      <c r="H309" s="16"/>
      <c r="I309" s="16"/>
      <c r="J309" s="16"/>
      <c r="K309" s="16"/>
    </row>
    <row r="310" spans="1:11" ht="16.5" hidden="1" customHeight="1" outlineLevel="3" thickBot="1" x14ac:dyDescent="0.3">
      <c r="A310" s="36" t="s">
        <v>536</v>
      </c>
      <c r="B310" s="24">
        <v>473</v>
      </c>
      <c r="C310" s="24">
        <v>2</v>
      </c>
      <c r="D310" s="25">
        <f t="shared" si="9"/>
        <v>4.2283298097251587E-3</v>
      </c>
      <c r="E310" s="24">
        <v>351</v>
      </c>
      <c r="F310" s="25">
        <f t="shared" si="10"/>
        <v>0.74207188160676529</v>
      </c>
      <c r="G310" s="27">
        <v>0</v>
      </c>
      <c r="H310" s="16"/>
      <c r="I310" s="16"/>
      <c r="J310" s="16"/>
      <c r="K310" s="16"/>
    </row>
    <row r="311" spans="1:11" ht="16.5" hidden="1" customHeight="1" outlineLevel="3" thickBot="1" x14ac:dyDescent="0.3">
      <c r="A311" s="36" t="s">
        <v>537</v>
      </c>
      <c r="B311" s="24">
        <v>583</v>
      </c>
      <c r="C311" s="24">
        <v>0</v>
      </c>
      <c r="D311" s="25">
        <f t="shared" si="9"/>
        <v>0</v>
      </c>
      <c r="E311" s="24">
        <v>506</v>
      </c>
      <c r="F311" s="25">
        <f t="shared" si="10"/>
        <v>0.86792452830188682</v>
      </c>
      <c r="G311" s="27">
        <v>0</v>
      </c>
      <c r="H311" s="16"/>
      <c r="I311" s="16"/>
      <c r="J311" s="16"/>
      <c r="K311" s="16"/>
    </row>
    <row r="312" spans="1:11" ht="16.5" hidden="1" customHeight="1" outlineLevel="3" thickBot="1" x14ac:dyDescent="0.3">
      <c r="A312" s="36" t="s">
        <v>538</v>
      </c>
      <c r="B312" s="24">
        <v>415</v>
      </c>
      <c r="C312" s="24">
        <v>99</v>
      </c>
      <c r="D312" s="25">
        <f t="shared" si="9"/>
        <v>0.23855421686746989</v>
      </c>
      <c r="E312" s="24">
        <v>354</v>
      </c>
      <c r="F312" s="25">
        <f t="shared" si="10"/>
        <v>0.8530120481927711</v>
      </c>
      <c r="G312" s="27">
        <v>0</v>
      </c>
      <c r="H312" s="16"/>
      <c r="I312" s="16"/>
      <c r="J312" s="16"/>
      <c r="K312" s="16"/>
    </row>
    <row r="313" spans="1:11" ht="16.5" hidden="1" customHeight="1" outlineLevel="3" thickBot="1" x14ac:dyDescent="0.3">
      <c r="A313" s="36" t="s">
        <v>539</v>
      </c>
      <c r="B313" s="24">
        <v>413</v>
      </c>
      <c r="C313" s="24">
        <v>0</v>
      </c>
      <c r="D313" s="25">
        <f t="shared" si="9"/>
        <v>0</v>
      </c>
      <c r="E313" s="24">
        <v>200</v>
      </c>
      <c r="F313" s="25">
        <f t="shared" si="10"/>
        <v>0.48426150121065376</v>
      </c>
      <c r="G313" s="27">
        <v>0</v>
      </c>
      <c r="H313" s="16"/>
      <c r="I313" s="16"/>
      <c r="J313" s="16"/>
      <c r="K313" s="16"/>
    </row>
    <row r="314" spans="1:11" ht="16.5" hidden="1" customHeight="1" outlineLevel="3" thickBot="1" x14ac:dyDescent="0.3">
      <c r="A314" s="36" t="s">
        <v>540</v>
      </c>
      <c r="B314" s="24">
        <v>489</v>
      </c>
      <c r="C314" s="24">
        <v>41</v>
      </c>
      <c r="D314" s="25">
        <f t="shared" si="9"/>
        <v>8.3844580777096112E-2</v>
      </c>
      <c r="E314" s="24">
        <v>247</v>
      </c>
      <c r="F314" s="25">
        <f t="shared" si="10"/>
        <v>0.50511247443762786</v>
      </c>
      <c r="G314" s="27">
        <v>0</v>
      </c>
      <c r="H314" s="16"/>
      <c r="I314" s="16"/>
      <c r="J314" s="16"/>
      <c r="K314" s="16"/>
    </row>
    <row r="315" spans="1:11" ht="16.5" hidden="1" customHeight="1" outlineLevel="3" thickBot="1" x14ac:dyDescent="0.3">
      <c r="A315" s="36" t="s">
        <v>541</v>
      </c>
      <c r="B315" s="24">
        <v>471</v>
      </c>
      <c r="C315" s="24">
        <v>0</v>
      </c>
      <c r="D315" s="25">
        <f t="shared" si="9"/>
        <v>0</v>
      </c>
      <c r="E315" s="24">
        <v>371</v>
      </c>
      <c r="F315" s="25">
        <f t="shared" si="10"/>
        <v>0.78768577494692149</v>
      </c>
      <c r="G315" s="27">
        <v>0</v>
      </c>
      <c r="H315" s="16"/>
      <c r="I315" s="16"/>
      <c r="J315" s="16"/>
      <c r="K315" s="16"/>
    </row>
    <row r="316" spans="1:11" ht="16.5" hidden="1" customHeight="1" outlineLevel="3" thickBot="1" x14ac:dyDescent="0.3">
      <c r="A316" s="36" t="s">
        <v>542</v>
      </c>
      <c r="B316" s="24">
        <v>302</v>
      </c>
      <c r="C316" s="24">
        <v>5</v>
      </c>
      <c r="D316" s="25">
        <f t="shared" si="9"/>
        <v>1.6556291390728478E-2</v>
      </c>
      <c r="E316" s="24">
        <v>277</v>
      </c>
      <c r="F316" s="25">
        <f t="shared" si="10"/>
        <v>0.91721854304635764</v>
      </c>
      <c r="G316" s="27">
        <v>0</v>
      </c>
      <c r="H316" s="16"/>
      <c r="I316" s="16"/>
      <c r="J316" s="16"/>
      <c r="K316" s="16"/>
    </row>
    <row r="317" spans="1:11" ht="16.5" hidden="1" customHeight="1" outlineLevel="3" thickBot="1" x14ac:dyDescent="0.3">
      <c r="A317" s="36" t="s">
        <v>543</v>
      </c>
      <c r="B317" s="24">
        <v>391</v>
      </c>
      <c r="C317" s="24">
        <v>5</v>
      </c>
      <c r="D317" s="25">
        <f t="shared" si="9"/>
        <v>1.278772378516624E-2</v>
      </c>
      <c r="E317" s="24">
        <v>300</v>
      </c>
      <c r="F317" s="25">
        <f t="shared" si="10"/>
        <v>0.76726342710997442</v>
      </c>
      <c r="G317" s="27">
        <v>0</v>
      </c>
      <c r="H317" s="16"/>
      <c r="I317" s="16"/>
      <c r="J317" s="16"/>
      <c r="K317" s="16"/>
    </row>
    <row r="318" spans="1:11" ht="16.5" hidden="1" customHeight="1" outlineLevel="3" thickBot="1" x14ac:dyDescent="0.3">
      <c r="A318" s="36" t="s">
        <v>544</v>
      </c>
      <c r="B318" s="24">
        <v>585</v>
      </c>
      <c r="C318" s="24">
        <v>4</v>
      </c>
      <c r="D318" s="25">
        <f t="shared" si="9"/>
        <v>6.8376068376068376E-3</v>
      </c>
      <c r="E318" s="24">
        <v>445</v>
      </c>
      <c r="F318" s="25">
        <f t="shared" si="10"/>
        <v>0.76068376068376065</v>
      </c>
      <c r="G318" s="27">
        <v>0</v>
      </c>
      <c r="H318" s="16"/>
      <c r="I318" s="16"/>
      <c r="J318" s="16"/>
      <c r="K318" s="16"/>
    </row>
    <row r="319" spans="1:11" ht="16.5" hidden="1" customHeight="1" outlineLevel="3" thickBot="1" x14ac:dyDescent="0.3">
      <c r="A319" s="36" t="s">
        <v>545</v>
      </c>
      <c r="B319" s="24">
        <v>435</v>
      </c>
      <c r="C319" s="24">
        <v>3</v>
      </c>
      <c r="D319" s="25">
        <f t="shared" si="9"/>
        <v>6.8965517241379309E-3</v>
      </c>
      <c r="E319" s="24">
        <v>363</v>
      </c>
      <c r="F319" s="25">
        <f t="shared" si="10"/>
        <v>0.83448275862068966</v>
      </c>
      <c r="G319" s="27">
        <v>0</v>
      </c>
      <c r="H319" s="16"/>
      <c r="I319" s="16"/>
      <c r="J319" s="16"/>
      <c r="K319" s="16"/>
    </row>
    <row r="320" spans="1:11" ht="16.5" hidden="1" customHeight="1" outlineLevel="3" thickBot="1" x14ac:dyDescent="0.3">
      <c r="A320" s="36" t="s">
        <v>546</v>
      </c>
      <c r="B320" s="24">
        <v>501</v>
      </c>
      <c r="C320" s="24">
        <v>3</v>
      </c>
      <c r="D320" s="25">
        <f t="shared" si="9"/>
        <v>5.9880239520958087E-3</v>
      </c>
      <c r="E320" s="24">
        <v>387</v>
      </c>
      <c r="F320" s="25">
        <f t="shared" si="10"/>
        <v>0.77245508982035926</v>
      </c>
      <c r="G320" s="27">
        <v>0</v>
      </c>
      <c r="H320" s="16"/>
      <c r="I320" s="16"/>
      <c r="J320" s="16"/>
      <c r="K320" s="16"/>
    </row>
    <row r="321" spans="1:11" ht="16.5" hidden="1" customHeight="1" outlineLevel="3" thickBot="1" x14ac:dyDescent="0.3">
      <c r="A321" s="36" t="s">
        <v>547</v>
      </c>
      <c r="B321" s="24">
        <v>347</v>
      </c>
      <c r="C321" s="24">
        <v>0</v>
      </c>
      <c r="D321" s="25">
        <f t="shared" si="9"/>
        <v>0</v>
      </c>
      <c r="E321" s="24">
        <v>270</v>
      </c>
      <c r="F321" s="25">
        <f t="shared" si="10"/>
        <v>0.77809798270893371</v>
      </c>
      <c r="G321" s="27">
        <v>0</v>
      </c>
      <c r="H321" s="16"/>
      <c r="I321" s="16"/>
      <c r="J321" s="16"/>
      <c r="K321" s="16"/>
    </row>
    <row r="322" spans="1:11" ht="16.5" hidden="1" customHeight="1" outlineLevel="3" thickBot="1" x14ac:dyDescent="0.3">
      <c r="A322" s="36" t="s">
        <v>548</v>
      </c>
      <c r="B322" s="24">
        <v>556</v>
      </c>
      <c r="C322" s="24">
        <v>2</v>
      </c>
      <c r="D322" s="25">
        <f t="shared" si="9"/>
        <v>3.5971223021582736E-3</v>
      </c>
      <c r="E322" s="24">
        <v>271</v>
      </c>
      <c r="F322" s="25">
        <f t="shared" si="10"/>
        <v>0.48741007194244607</v>
      </c>
      <c r="G322" s="27">
        <v>0</v>
      </c>
      <c r="H322" s="16"/>
      <c r="I322" s="16"/>
      <c r="J322" s="16"/>
      <c r="K322" s="16"/>
    </row>
    <row r="323" spans="1:11" ht="16.5" hidden="1" customHeight="1" outlineLevel="3" thickBot="1" x14ac:dyDescent="0.3">
      <c r="A323" s="36" t="s">
        <v>549</v>
      </c>
      <c r="B323" s="24">
        <v>485</v>
      </c>
      <c r="C323" s="24">
        <v>6</v>
      </c>
      <c r="D323" s="25">
        <f t="shared" si="9"/>
        <v>1.2371134020618556E-2</v>
      </c>
      <c r="E323" s="24">
        <v>412</v>
      </c>
      <c r="F323" s="25">
        <f t="shared" si="10"/>
        <v>0.84948453608247421</v>
      </c>
      <c r="G323" s="27">
        <v>0</v>
      </c>
      <c r="H323" s="16"/>
      <c r="I323" s="16"/>
      <c r="J323" s="16"/>
      <c r="K323" s="16"/>
    </row>
    <row r="324" spans="1:11" ht="16.5" hidden="1" customHeight="1" outlineLevel="3" thickBot="1" x14ac:dyDescent="0.3">
      <c r="A324" s="36" t="s">
        <v>550</v>
      </c>
      <c r="B324" s="24">
        <v>450</v>
      </c>
      <c r="C324" s="24">
        <v>2</v>
      </c>
      <c r="D324" s="25">
        <f t="shared" si="9"/>
        <v>4.4444444444444444E-3</v>
      </c>
      <c r="E324" s="24">
        <v>352</v>
      </c>
      <c r="F324" s="25">
        <f t="shared" si="10"/>
        <v>0.78222222222222226</v>
      </c>
      <c r="G324" s="27">
        <v>0</v>
      </c>
      <c r="H324" s="16"/>
      <c r="I324" s="16"/>
      <c r="J324" s="16"/>
      <c r="K324" s="16"/>
    </row>
    <row r="325" spans="1:11" ht="16.5" hidden="1" customHeight="1" outlineLevel="3" thickBot="1" x14ac:dyDescent="0.3">
      <c r="A325" s="36" t="s">
        <v>551</v>
      </c>
      <c r="B325" s="24">
        <v>472</v>
      </c>
      <c r="C325" s="24">
        <v>0</v>
      </c>
      <c r="D325" s="25">
        <f t="shared" si="9"/>
        <v>0</v>
      </c>
      <c r="E325" s="24">
        <v>364</v>
      </c>
      <c r="F325" s="25">
        <f t="shared" si="10"/>
        <v>0.77118644067796616</v>
      </c>
      <c r="G325" s="27">
        <v>0</v>
      </c>
      <c r="H325" s="16"/>
      <c r="I325" s="16"/>
      <c r="J325" s="16"/>
      <c r="K325" s="16"/>
    </row>
    <row r="326" spans="1:11" ht="16.5" hidden="1" customHeight="1" outlineLevel="3" thickBot="1" x14ac:dyDescent="0.3">
      <c r="A326" s="36" t="s">
        <v>552</v>
      </c>
      <c r="B326" s="24">
        <v>452</v>
      </c>
      <c r="C326" s="24">
        <v>0</v>
      </c>
      <c r="D326" s="25">
        <f t="shared" si="9"/>
        <v>0</v>
      </c>
      <c r="E326" s="24">
        <v>353</v>
      </c>
      <c r="F326" s="25">
        <f t="shared" si="10"/>
        <v>0.78097345132743368</v>
      </c>
      <c r="G326" s="27">
        <v>0</v>
      </c>
      <c r="H326" s="16"/>
      <c r="I326" s="16"/>
      <c r="J326" s="16"/>
      <c r="K326" s="16"/>
    </row>
    <row r="327" spans="1:11" ht="16.5" hidden="1" customHeight="1" outlineLevel="3" thickBot="1" x14ac:dyDescent="0.3">
      <c r="A327" s="36" t="s">
        <v>553</v>
      </c>
      <c r="B327" s="24">
        <v>374</v>
      </c>
      <c r="C327" s="24">
        <v>1</v>
      </c>
      <c r="D327" s="25">
        <f t="shared" si="9"/>
        <v>2.6737967914438501E-3</v>
      </c>
      <c r="E327" s="24">
        <v>277</v>
      </c>
      <c r="F327" s="25">
        <f t="shared" si="10"/>
        <v>0.74064171122994649</v>
      </c>
      <c r="G327" s="27">
        <v>0</v>
      </c>
      <c r="H327" s="16"/>
      <c r="I327" s="16"/>
      <c r="J327" s="16"/>
      <c r="K327" s="16"/>
    </row>
    <row r="328" spans="1:11" ht="16.5" hidden="1" customHeight="1" outlineLevel="3" thickBot="1" x14ac:dyDescent="0.3">
      <c r="A328" s="36" t="s">
        <v>554</v>
      </c>
      <c r="B328" s="24">
        <v>360</v>
      </c>
      <c r="C328" s="24">
        <v>4</v>
      </c>
      <c r="D328" s="25">
        <f t="shared" si="9"/>
        <v>1.1111111111111112E-2</v>
      </c>
      <c r="E328" s="24">
        <v>297</v>
      </c>
      <c r="F328" s="25">
        <f t="shared" si="10"/>
        <v>0.82499999999999996</v>
      </c>
      <c r="G328" s="27">
        <v>0</v>
      </c>
      <c r="H328" s="16"/>
      <c r="I328" s="16"/>
      <c r="J328" s="16"/>
      <c r="K328" s="16"/>
    </row>
    <row r="329" spans="1:11" ht="16.5" hidden="1" customHeight="1" outlineLevel="3" thickBot="1" x14ac:dyDescent="0.3">
      <c r="A329" s="36" t="s">
        <v>555</v>
      </c>
      <c r="B329" s="24">
        <v>339</v>
      </c>
      <c r="C329" s="24">
        <v>1</v>
      </c>
      <c r="D329" s="25">
        <f t="shared" ref="D329:D392" si="11">IF(B329&lt;&gt;0,C329/B329,0)</f>
        <v>2.9498525073746312E-3</v>
      </c>
      <c r="E329" s="24">
        <v>280</v>
      </c>
      <c r="F329" s="25">
        <f t="shared" ref="F329:F392" si="12">IF(B329&lt;&gt;0,E329/B329,0)</f>
        <v>0.82595870206489674</v>
      </c>
      <c r="G329" s="27">
        <v>0</v>
      </c>
      <c r="H329" s="16"/>
      <c r="I329" s="16"/>
      <c r="J329" s="16"/>
      <c r="K329" s="16"/>
    </row>
    <row r="330" spans="1:11" ht="16.5" hidden="1" customHeight="1" outlineLevel="3" thickBot="1" x14ac:dyDescent="0.3">
      <c r="A330" s="36" t="s">
        <v>556</v>
      </c>
      <c r="B330" s="24">
        <v>428</v>
      </c>
      <c r="C330" s="24">
        <v>3</v>
      </c>
      <c r="D330" s="25">
        <f t="shared" si="11"/>
        <v>7.0093457943925233E-3</v>
      </c>
      <c r="E330" s="24">
        <v>345</v>
      </c>
      <c r="F330" s="25">
        <f t="shared" si="12"/>
        <v>0.80607476635514019</v>
      </c>
      <c r="G330" s="27">
        <v>0</v>
      </c>
      <c r="H330" s="16"/>
      <c r="I330" s="16"/>
      <c r="J330" s="16"/>
      <c r="K330" s="16"/>
    </row>
    <row r="331" spans="1:11" ht="16.5" hidden="1" customHeight="1" outlineLevel="3" thickBot="1" x14ac:dyDescent="0.3">
      <c r="A331" s="36" t="s">
        <v>557</v>
      </c>
      <c r="B331" s="24">
        <v>332</v>
      </c>
      <c r="C331" s="24">
        <v>7</v>
      </c>
      <c r="D331" s="25">
        <f t="shared" si="11"/>
        <v>2.1084337349397589E-2</v>
      </c>
      <c r="E331" s="24">
        <v>213</v>
      </c>
      <c r="F331" s="25">
        <f t="shared" si="12"/>
        <v>0.64156626506024095</v>
      </c>
      <c r="G331" s="27">
        <v>0</v>
      </c>
      <c r="H331" s="16"/>
      <c r="I331" s="16"/>
      <c r="J331" s="16"/>
      <c r="K331" s="16"/>
    </row>
    <row r="332" spans="1:11" ht="16.5" hidden="1" customHeight="1" outlineLevel="3" thickBot="1" x14ac:dyDescent="0.3">
      <c r="A332" s="36" t="s">
        <v>558</v>
      </c>
      <c r="B332" s="24">
        <v>366</v>
      </c>
      <c r="C332" s="24">
        <v>2</v>
      </c>
      <c r="D332" s="25">
        <f t="shared" si="11"/>
        <v>5.4644808743169399E-3</v>
      </c>
      <c r="E332" s="24">
        <v>279</v>
      </c>
      <c r="F332" s="25">
        <f t="shared" si="12"/>
        <v>0.76229508196721307</v>
      </c>
      <c r="G332" s="27">
        <v>0</v>
      </c>
      <c r="H332" s="16"/>
      <c r="I332" s="16"/>
      <c r="J332" s="16"/>
      <c r="K332" s="16"/>
    </row>
    <row r="333" spans="1:11" ht="16.5" customHeight="1" outlineLevel="1" collapsed="1" thickBot="1" x14ac:dyDescent="0.3">
      <c r="A333" s="41" t="s">
        <v>559</v>
      </c>
      <c r="B333" s="32">
        <f>SUM(B334:B351)</f>
        <v>33927</v>
      </c>
      <c r="C333" s="32">
        <f>SUM(C334:C351)</f>
        <v>107</v>
      </c>
      <c r="D333" s="33">
        <f t="shared" si="11"/>
        <v>3.1538302826657236E-3</v>
      </c>
      <c r="E333" s="32">
        <f>SUM(E334:E351)</f>
        <v>5028</v>
      </c>
      <c r="F333" s="33">
        <f t="shared" si="12"/>
        <v>0.1482005482359183</v>
      </c>
      <c r="G333" s="35">
        <f>SUM(G334:G351)</f>
        <v>4</v>
      </c>
      <c r="H333" s="16"/>
      <c r="I333" s="16"/>
      <c r="J333" s="16"/>
      <c r="K333" s="16"/>
    </row>
    <row r="334" spans="1:11" ht="16.5" hidden="1" customHeight="1" outlineLevel="3" thickBot="1" x14ac:dyDescent="0.3">
      <c r="A334" s="36" t="s">
        <v>560</v>
      </c>
      <c r="B334" s="24">
        <v>2202</v>
      </c>
      <c r="C334" s="24">
        <v>13</v>
      </c>
      <c r="D334" s="25">
        <f t="shared" si="11"/>
        <v>5.9037238873751131E-3</v>
      </c>
      <c r="E334" s="24">
        <v>323</v>
      </c>
      <c r="F334" s="25">
        <f t="shared" si="12"/>
        <v>0.14668483197093551</v>
      </c>
      <c r="G334" s="27">
        <v>0</v>
      </c>
      <c r="H334" s="16"/>
      <c r="I334" s="16"/>
      <c r="J334" s="16"/>
      <c r="K334" s="16"/>
    </row>
    <row r="335" spans="1:11" ht="16.5" hidden="1" customHeight="1" outlineLevel="3" thickBot="1" x14ac:dyDescent="0.3">
      <c r="A335" s="36" t="s">
        <v>561</v>
      </c>
      <c r="B335" s="24">
        <v>1319</v>
      </c>
      <c r="C335" s="24">
        <v>6</v>
      </c>
      <c r="D335" s="25">
        <f t="shared" si="11"/>
        <v>4.5489006823351023E-3</v>
      </c>
      <c r="E335" s="24">
        <v>192</v>
      </c>
      <c r="F335" s="25">
        <f t="shared" si="12"/>
        <v>0.14556482183472327</v>
      </c>
      <c r="G335" s="27">
        <v>1</v>
      </c>
      <c r="H335" s="16"/>
      <c r="I335" s="16"/>
      <c r="J335" s="16"/>
      <c r="K335" s="16"/>
    </row>
    <row r="336" spans="1:11" ht="16.5" hidden="1" customHeight="1" outlineLevel="3" thickBot="1" x14ac:dyDescent="0.3">
      <c r="A336" s="36" t="s">
        <v>562</v>
      </c>
      <c r="B336" s="24">
        <v>2001</v>
      </c>
      <c r="C336" s="24">
        <v>5</v>
      </c>
      <c r="D336" s="25">
        <f t="shared" si="11"/>
        <v>2.4987506246876563E-3</v>
      </c>
      <c r="E336" s="24">
        <v>163</v>
      </c>
      <c r="F336" s="25">
        <f t="shared" si="12"/>
        <v>8.1459270364817593E-2</v>
      </c>
      <c r="G336" s="27">
        <v>0</v>
      </c>
      <c r="H336" s="16"/>
      <c r="I336" s="16"/>
      <c r="J336" s="16"/>
      <c r="K336" s="16"/>
    </row>
    <row r="337" spans="1:11" ht="16.5" hidden="1" customHeight="1" outlineLevel="3" thickBot="1" x14ac:dyDescent="0.3">
      <c r="A337" s="36" t="s">
        <v>563</v>
      </c>
      <c r="B337" s="24">
        <v>2531</v>
      </c>
      <c r="C337" s="24">
        <v>2</v>
      </c>
      <c r="D337" s="25">
        <f t="shared" si="11"/>
        <v>7.9020150138285259E-4</v>
      </c>
      <c r="E337" s="24">
        <v>435</v>
      </c>
      <c r="F337" s="25">
        <f t="shared" si="12"/>
        <v>0.17186882655077046</v>
      </c>
      <c r="G337" s="27">
        <v>0</v>
      </c>
      <c r="H337" s="16"/>
      <c r="I337" s="16"/>
      <c r="J337" s="16"/>
      <c r="K337" s="16"/>
    </row>
    <row r="338" spans="1:11" ht="16.5" hidden="1" customHeight="1" outlineLevel="3" thickBot="1" x14ac:dyDescent="0.3">
      <c r="A338" s="36" t="s">
        <v>564</v>
      </c>
      <c r="B338" s="24">
        <v>2208</v>
      </c>
      <c r="C338" s="24">
        <v>2</v>
      </c>
      <c r="D338" s="25">
        <f t="shared" si="11"/>
        <v>9.0579710144927537E-4</v>
      </c>
      <c r="E338" s="24">
        <v>447</v>
      </c>
      <c r="F338" s="25">
        <f t="shared" si="12"/>
        <v>0.20244565217391305</v>
      </c>
      <c r="G338" s="27">
        <v>0</v>
      </c>
      <c r="H338" s="16"/>
      <c r="I338" s="16"/>
      <c r="J338" s="16"/>
      <c r="K338" s="16"/>
    </row>
    <row r="339" spans="1:11" ht="16.5" hidden="1" customHeight="1" outlineLevel="3" thickBot="1" x14ac:dyDescent="0.3">
      <c r="A339" s="36" t="s">
        <v>565</v>
      </c>
      <c r="B339" s="24">
        <v>352</v>
      </c>
      <c r="C339" s="24">
        <v>0</v>
      </c>
      <c r="D339" s="25">
        <f t="shared" si="11"/>
        <v>0</v>
      </c>
      <c r="E339" s="24">
        <v>0</v>
      </c>
      <c r="F339" s="25">
        <f t="shared" si="12"/>
        <v>0</v>
      </c>
      <c r="G339" s="27">
        <v>0</v>
      </c>
      <c r="H339" s="16"/>
      <c r="I339" s="16"/>
      <c r="J339" s="16"/>
      <c r="K339" s="16"/>
    </row>
    <row r="340" spans="1:11" ht="16.5" hidden="1" customHeight="1" outlineLevel="3" thickBot="1" x14ac:dyDescent="0.3">
      <c r="A340" s="36" t="s">
        <v>566</v>
      </c>
      <c r="B340" s="24">
        <v>2060</v>
      </c>
      <c r="C340" s="24">
        <v>0</v>
      </c>
      <c r="D340" s="25">
        <f t="shared" si="11"/>
        <v>0</v>
      </c>
      <c r="E340" s="24">
        <v>243</v>
      </c>
      <c r="F340" s="25">
        <f t="shared" si="12"/>
        <v>0.11796116504854369</v>
      </c>
      <c r="G340" s="27">
        <v>0</v>
      </c>
      <c r="H340" s="16"/>
      <c r="I340" s="16"/>
      <c r="J340" s="16"/>
      <c r="K340" s="16"/>
    </row>
    <row r="341" spans="1:11" ht="16.5" hidden="1" customHeight="1" outlineLevel="3" thickBot="1" x14ac:dyDescent="0.3">
      <c r="A341" s="36" t="s">
        <v>567</v>
      </c>
      <c r="B341" s="24">
        <v>2690</v>
      </c>
      <c r="C341" s="24">
        <v>1</v>
      </c>
      <c r="D341" s="25">
        <f t="shared" si="11"/>
        <v>3.7174721189591077E-4</v>
      </c>
      <c r="E341" s="24">
        <v>640</v>
      </c>
      <c r="F341" s="25">
        <f t="shared" si="12"/>
        <v>0.23791821561338289</v>
      </c>
      <c r="G341" s="27">
        <v>0</v>
      </c>
      <c r="H341" s="16"/>
      <c r="I341" s="16"/>
      <c r="J341" s="16"/>
      <c r="K341" s="16"/>
    </row>
    <row r="342" spans="1:11" ht="16.5" hidden="1" customHeight="1" outlineLevel="3" thickBot="1" x14ac:dyDescent="0.3">
      <c r="A342" s="36" t="s">
        <v>568</v>
      </c>
      <c r="B342" s="24">
        <v>2327</v>
      </c>
      <c r="C342" s="24">
        <v>21</v>
      </c>
      <c r="D342" s="25">
        <f t="shared" si="11"/>
        <v>9.0244950580146109E-3</v>
      </c>
      <c r="E342" s="24">
        <v>288</v>
      </c>
      <c r="F342" s="25">
        <f t="shared" si="12"/>
        <v>0.12376450365277181</v>
      </c>
      <c r="G342" s="27">
        <v>0</v>
      </c>
      <c r="H342" s="16"/>
      <c r="I342" s="16"/>
      <c r="J342" s="16"/>
      <c r="K342" s="16"/>
    </row>
    <row r="343" spans="1:11" ht="16.5" hidden="1" customHeight="1" outlineLevel="3" thickBot="1" x14ac:dyDescent="0.3">
      <c r="A343" s="36" t="s">
        <v>569</v>
      </c>
      <c r="B343" s="24">
        <v>2670</v>
      </c>
      <c r="C343" s="24">
        <v>1</v>
      </c>
      <c r="D343" s="25">
        <f t="shared" si="11"/>
        <v>3.7453183520599252E-4</v>
      </c>
      <c r="E343" s="24">
        <v>407</v>
      </c>
      <c r="F343" s="25">
        <f t="shared" si="12"/>
        <v>0.15243445692883895</v>
      </c>
      <c r="G343" s="27">
        <v>1</v>
      </c>
      <c r="H343" s="16"/>
      <c r="I343" s="16"/>
      <c r="J343" s="16"/>
      <c r="K343" s="16"/>
    </row>
    <row r="344" spans="1:11" ht="16.5" hidden="1" customHeight="1" outlineLevel="3" thickBot="1" x14ac:dyDescent="0.3">
      <c r="A344" s="36" t="s">
        <v>570</v>
      </c>
      <c r="B344" s="24">
        <v>1711</v>
      </c>
      <c r="C344" s="24">
        <v>41</v>
      </c>
      <c r="D344" s="25">
        <f t="shared" si="11"/>
        <v>2.396259497369959E-2</v>
      </c>
      <c r="E344" s="24">
        <v>157</v>
      </c>
      <c r="F344" s="25">
        <f t="shared" si="12"/>
        <v>9.1759205143191122E-2</v>
      </c>
      <c r="G344" s="27">
        <v>0</v>
      </c>
      <c r="H344" s="16"/>
      <c r="I344" s="16"/>
      <c r="J344" s="16"/>
      <c r="K344" s="16"/>
    </row>
    <row r="345" spans="1:11" ht="16.5" hidden="1" customHeight="1" outlineLevel="3" thickBot="1" x14ac:dyDescent="0.3">
      <c r="A345" s="36" t="s">
        <v>571</v>
      </c>
      <c r="B345" s="24">
        <v>2452</v>
      </c>
      <c r="C345" s="24">
        <v>1</v>
      </c>
      <c r="D345" s="25">
        <f t="shared" si="11"/>
        <v>4.0783034257748778E-4</v>
      </c>
      <c r="E345" s="24">
        <v>549</v>
      </c>
      <c r="F345" s="25">
        <f t="shared" si="12"/>
        <v>0.22389885807504079</v>
      </c>
      <c r="G345" s="27">
        <v>0</v>
      </c>
      <c r="H345" s="16"/>
      <c r="I345" s="16"/>
      <c r="J345" s="16"/>
      <c r="K345" s="16"/>
    </row>
    <row r="346" spans="1:11" ht="16.5" hidden="1" customHeight="1" outlineLevel="3" thickBot="1" x14ac:dyDescent="0.3">
      <c r="A346" s="36" t="s">
        <v>572</v>
      </c>
      <c r="B346" s="24">
        <v>1820</v>
      </c>
      <c r="C346" s="24">
        <v>3</v>
      </c>
      <c r="D346" s="25">
        <f t="shared" si="11"/>
        <v>1.6483516483516484E-3</v>
      </c>
      <c r="E346" s="24">
        <v>105</v>
      </c>
      <c r="F346" s="25">
        <f t="shared" si="12"/>
        <v>5.7692307692307696E-2</v>
      </c>
      <c r="G346" s="27">
        <v>0</v>
      </c>
      <c r="H346" s="16"/>
      <c r="I346" s="16"/>
      <c r="J346" s="16"/>
      <c r="K346" s="16"/>
    </row>
    <row r="347" spans="1:11" ht="16.5" hidden="1" customHeight="1" outlineLevel="3" thickBot="1" x14ac:dyDescent="0.3">
      <c r="A347" s="36" t="s">
        <v>573</v>
      </c>
      <c r="B347" s="24">
        <v>1710</v>
      </c>
      <c r="C347" s="24">
        <v>4</v>
      </c>
      <c r="D347" s="25">
        <f t="shared" si="11"/>
        <v>2.3391812865497076E-3</v>
      </c>
      <c r="E347" s="24">
        <v>122</v>
      </c>
      <c r="F347" s="25">
        <f t="shared" si="12"/>
        <v>7.1345029239766086E-2</v>
      </c>
      <c r="G347" s="27">
        <v>0</v>
      </c>
      <c r="H347" s="16"/>
      <c r="I347" s="16"/>
      <c r="J347" s="16"/>
      <c r="K347" s="16"/>
    </row>
    <row r="348" spans="1:11" ht="16.5" hidden="1" customHeight="1" outlineLevel="3" thickBot="1" x14ac:dyDescent="0.3">
      <c r="A348" s="36" t="s">
        <v>574</v>
      </c>
      <c r="B348" s="24">
        <v>1395</v>
      </c>
      <c r="C348" s="24">
        <v>2</v>
      </c>
      <c r="D348" s="25">
        <f t="shared" si="11"/>
        <v>1.4336917562724014E-3</v>
      </c>
      <c r="E348" s="24">
        <v>297</v>
      </c>
      <c r="F348" s="25">
        <f t="shared" si="12"/>
        <v>0.2129032258064516</v>
      </c>
      <c r="G348" s="27">
        <v>1</v>
      </c>
      <c r="H348" s="16"/>
      <c r="I348" s="16"/>
      <c r="J348" s="16"/>
      <c r="K348" s="16"/>
    </row>
    <row r="349" spans="1:11" ht="16.5" hidden="1" customHeight="1" outlineLevel="3" thickBot="1" x14ac:dyDescent="0.3">
      <c r="A349" s="36" t="s">
        <v>575</v>
      </c>
      <c r="B349" s="24">
        <v>2261</v>
      </c>
      <c r="C349" s="24">
        <v>3</v>
      </c>
      <c r="D349" s="25">
        <f t="shared" si="11"/>
        <v>1.3268465280849183E-3</v>
      </c>
      <c r="E349" s="24">
        <v>218</v>
      </c>
      <c r="F349" s="25">
        <f t="shared" si="12"/>
        <v>9.6417514374170718E-2</v>
      </c>
      <c r="G349" s="27">
        <v>1</v>
      </c>
      <c r="H349" s="16"/>
      <c r="I349" s="16"/>
      <c r="J349" s="16"/>
      <c r="K349" s="16"/>
    </row>
    <row r="350" spans="1:11" ht="16.5" hidden="1" customHeight="1" outlineLevel="3" thickBot="1" x14ac:dyDescent="0.3">
      <c r="A350" s="36" t="s">
        <v>576</v>
      </c>
      <c r="B350" s="24">
        <v>190</v>
      </c>
      <c r="C350" s="24">
        <v>1</v>
      </c>
      <c r="D350" s="25">
        <f t="shared" si="11"/>
        <v>5.263157894736842E-3</v>
      </c>
      <c r="E350" s="24">
        <v>110</v>
      </c>
      <c r="F350" s="25">
        <f t="shared" si="12"/>
        <v>0.57894736842105265</v>
      </c>
      <c r="G350" s="27">
        <v>0</v>
      </c>
      <c r="H350" s="16"/>
      <c r="I350" s="16"/>
      <c r="J350" s="16"/>
      <c r="K350" s="16"/>
    </row>
    <row r="351" spans="1:11" ht="16.5" hidden="1" customHeight="1" outlineLevel="3" thickBot="1" x14ac:dyDescent="0.3">
      <c r="A351" s="36" t="s">
        <v>577</v>
      </c>
      <c r="B351" s="24">
        <v>2028</v>
      </c>
      <c r="C351" s="24">
        <v>1</v>
      </c>
      <c r="D351" s="25">
        <f t="shared" si="11"/>
        <v>4.9309664694280081E-4</v>
      </c>
      <c r="E351" s="24">
        <v>332</v>
      </c>
      <c r="F351" s="25">
        <f t="shared" si="12"/>
        <v>0.16370808678500987</v>
      </c>
      <c r="G351" s="27">
        <v>0</v>
      </c>
      <c r="H351" s="16"/>
      <c r="I351" s="16"/>
      <c r="J351" s="16"/>
      <c r="K351" s="16"/>
    </row>
    <row r="352" spans="1:11" ht="16.5" customHeight="1" outlineLevel="1" collapsed="1" thickBot="1" x14ac:dyDescent="0.3">
      <c r="A352" s="41" t="s">
        <v>578</v>
      </c>
      <c r="B352" s="32">
        <f>SUM(B353:B364)</f>
        <v>6756</v>
      </c>
      <c r="C352" s="32">
        <f>SUM(C353:C364)</f>
        <v>69</v>
      </c>
      <c r="D352" s="33">
        <f t="shared" si="11"/>
        <v>1.0213143872113677E-2</v>
      </c>
      <c r="E352" s="32">
        <f>SUM(E353:E364)</f>
        <v>5890</v>
      </c>
      <c r="F352" s="33">
        <f t="shared" si="12"/>
        <v>0.87181764357608049</v>
      </c>
      <c r="G352" s="35">
        <f>SUM(G353:G364)</f>
        <v>0</v>
      </c>
      <c r="H352" s="16"/>
      <c r="I352" s="16"/>
      <c r="J352" s="16"/>
      <c r="K352" s="16"/>
    </row>
    <row r="353" spans="1:11" ht="16.5" hidden="1" customHeight="1" outlineLevel="3" thickBot="1" x14ac:dyDescent="0.3">
      <c r="A353" s="36" t="s">
        <v>579</v>
      </c>
      <c r="B353" s="24">
        <v>531</v>
      </c>
      <c r="C353" s="24">
        <v>1</v>
      </c>
      <c r="D353" s="25">
        <f t="shared" si="11"/>
        <v>1.8832391713747645E-3</v>
      </c>
      <c r="E353" s="24">
        <v>481</v>
      </c>
      <c r="F353" s="25">
        <f t="shared" si="12"/>
        <v>0.90583804143126179</v>
      </c>
      <c r="G353" s="27">
        <v>0</v>
      </c>
      <c r="H353" s="16"/>
      <c r="I353" s="16"/>
      <c r="J353" s="16"/>
      <c r="K353" s="16"/>
    </row>
    <row r="354" spans="1:11" ht="16.5" hidden="1" customHeight="1" outlineLevel="3" thickBot="1" x14ac:dyDescent="0.3">
      <c r="A354" s="36" t="s">
        <v>580</v>
      </c>
      <c r="B354" s="24">
        <v>567</v>
      </c>
      <c r="C354" s="24">
        <v>4</v>
      </c>
      <c r="D354" s="25">
        <f t="shared" si="11"/>
        <v>7.0546737213403876E-3</v>
      </c>
      <c r="E354" s="24">
        <v>476</v>
      </c>
      <c r="F354" s="25">
        <f t="shared" si="12"/>
        <v>0.83950617283950613</v>
      </c>
      <c r="G354" s="27">
        <v>0</v>
      </c>
      <c r="H354" s="16"/>
      <c r="I354" s="16"/>
      <c r="J354" s="16"/>
      <c r="K354" s="16"/>
    </row>
    <row r="355" spans="1:11" ht="16.5" hidden="1" customHeight="1" outlineLevel="3" thickBot="1" x14ac:dyDescent="0.3">
      <c r="A355" s="36" t="s">
        <v>581</v>
      </c>
      <c r="B355" s="24">
        <v>630</v>
      </c>
      <c r="C355" s="24">
        <v>10</v>
      </c>
      <c r="D355" s="25">
        <f t="shared" si="11"/>
        <v>1.5873015873015872E-2</v>
      </c>
      <c r="E355" s="24">
        <v>565</v>
      </c>
      <c r="F355" s="25">
        <f t="shared" si="12"/>
        <v>0.89682539682539686</v>
      </c>
      <c r="G355" s="27">
        <v>0</v>
      </c>
      <c r="H355" s="16"/>
      <c r="I355" s="16"/>
      <c r="J355" s="16"/>
      <c r="K355" s="16"/>
    </row>
    <row r="356" spans="1:11" ht="16.5" hidden="1" customHeight="1" outlineLevel="3" thickBot="1" x14ac:dyDescent="0.3">
      <c r="A356" s="36" t="s">
        <v>582</v>
      </c>
      <c r="B356" s="24">
        <v>684</v>
      </c>
      <c r="C356" s="24">
        <v>0</v>
      </c>
      <c r="D356" s="25">
        <f t="shared" si="11"/>
        <v>0</v>
      </c>
      <c r="E356" s="24">
        <v>604</v>
      </c>
      <c r="F356" s="25">
        <f t="shared" si="12"/>
        <v>0.88304093567251463</v>
      </c>
      <c r="G356" s="27">
        <v>0</v>
      </c>
      <c r="H356" s="16"/>
      <c r="I356" s="16"/>
      <c r="J356" s="16"/>
      <c r="K356" s="16"/>
    </row>
    <row r="357" spans="1:11" ht="16.5" hidden="1" customHeight="1" outlineLevel="3" thickBot="1" x14ac:dyDescent="0.3">
      <c r="A357" s="36" t="s">
        <v>583</v>
      </c>
      <c r="B357" s="24">
        <v>537</v>
      </c>
      <c r="C357" s="24">
        <v>5</v>
      </c>
      <c r="D357" s="25">
        <f t="shared" si="11"/>
        <v>9.3109869646182501E-3</v>
      </c>
      <c r="E357" s="24">
        <v>457</v>
      </c>
      <c r="F357" s="25">
        <f t="shared" si="12"/>
        <v>0.85102420856610805</v>
      </c>
      <c r="G357" s="27">
        <v>0</v>
      </c>
      <c r="H357" s="16"/>
      <c r="I357" s="16"/>
      <c r="J357" s="16"/>
      <c r="K357" s="16"/>
    </row>
    <row r="358" spans="1:11" ht="16.5" hidden="1" customHeight="1" outlineLevel="3" thickBot="1" x14ac:dyDescent="0.3">
      <c r="A358" s="36" t="s">
        <v>584</v>
      </c>
      <c r="B358" s="24">
        <v>628</v>
      </c>
      <c r="C358" s="24">
        <v>1</v>
      </c>
      <c r="D358" s="25">
        <f t="shared" si="11"/>
        <v>1.5923566878980893E-3</v>
      </c>
      <c r="E358" s="24">
        <v>563</v>
      </c>
      <c r="F358" s="25">
        <f t="shared" si="12"/>
        <v>0.89649681528662417</v>
      </c>
      <c r="G358" s="27">
        <v>0</v>
      </c>
      <c r="H358" s="16"/>
      <c r="I358" s="16"/>
      <c r="J358" s="16"/>
      <c r="K358" s="16"/>
    </row>
    <row r="359" spans="1:11" ht="16.5" hidden="1" customHeight="1" outlineLevel="3" thickBot="1" x14ac:dyDescent="0.3">
      <c r="A359" s="36" t="s">
        <v>585</v>
      </c>
      <c r="B359" s="24">
        <v>497</v>
      </c>
      <c r="C359" s="24">
        <v>1</v>
      </c>
      <c r="D359" s="25">
        <f t="shared" si="11"/>
        <v>2.012072434607646E-3</v>
      </c>
      <c r="E359" s="24">
        <v>454</v>
      </c>
      <c r="F359" s="25">
        <f t="shared" si="12"/>
        <v>0.91348088531187122</v>
      </c>
      <c r="G359" s="27">
        <v>0</v>
      </c>
      <c r="H359" s="16"/>
      <c r="I359" s="16"/>
      <c r="J359" s="16"/>
      <c r="K359" s="16"/>
    </row>
    <row r="360" spans="1:11" ht="16.5" hidden="1" customHeight="1" outlineLevel="3" thickBot="1" x14ac:dyDescent="0.3">
      <c r="A360" s="36" t="s">
        <v>586</v>
      </c>
      <c r="B360" s="24">
        <v>497</v>
      </c>
      <c r="C360" s="24">
        <v>2</v>
      </c>
      <c r="D360" s="25">
        <f t="shared" si="11"/>
        <v>4.0241448692152921E-3</v>
      </c>
      <c r="E360" s="24">
        <v>468</v>
      </c>
      <c r="F360" s="25">
        <f t="shared" si="12"/>
        <v>0.94164989939637822</v>
      </c>
      <c r="G360" s="27">
        <v>0</v>
      </c>
      <c r="H360" s="16"/>
      <c r="I360" s="16"/>
      <c r="J360" s="16"/>
      <c r="K360" s="16"/>
    </row>
    <row r="361" spans="1:11" ht="16.5" hidden="1" customHeight="1" outlineLevel="3" thickBot="1" x14ac:dyDescent="0.3">
      <c r="A361" s="36" t="s">
        <v>587</v>
      </c>
      <c r="B361" s="24">
        <v>409</v>
      </c>
      <c r="C361" s="24">
        <v>23</v>
      </c>
      <c r="D361" s="25">
        <f t="shared" si="11"/>
        <v>5.623471882640587E-2</v>
      </c>
      <c r="E361" s="24">
        <v>363</v>
      </c>
      <c r="F361" s="25">
        <f t="shared" si="12"/>
        <v>0.8875305623471883</v>
      </c>
      <c r="G361" s="27">
        <v>0</v>
      </c>
      <c r="H361" s="16"/>
      <c r="I361" s="16"/>
      <c r="J361" s="16"/>
      <c r="K361" s="16"/>
    </row>
    <row r="362" spans="1:11" ht="16.5" hidden="1" customHeight="1" outlineLevel="3" thickBot="1" x14ac:dyDescent="0.3">
      <c r="A362" s="36" t="s">
        <v>588</v>
      </c>
      <c r="B362" s="24">
        <v>605</v>
      </c>
      <c r="C362" s="24">
        <v>5</v>
      </c>
      <c r="D362" s="25">
        <f t="shared" si="11"/>
        <v>8.2644628099173556E-3</v>
      </c>
      <c r="E362" s="24">
        <v>512</v>
      </c>
      <c r="F362" s="25">
        <f t="shared" si="12"/>
        <v>0.84628099173553717</v>
      </c>
      <c r="G362" s="27">
        <v>0</v>
      </c>
      <c r="H362" s="16"/>
      <c r="I362" s="16"/>
      <c r="J362" s="16"/>
      <c r="K362" s="16"/>
    </row>
    <row r="363" spans="1:11" ht="16.5" hidden="1" customHeight="1" outlineLevel="3" thickBot="1" x14ac:dyDescent="0.3">
      <c r="A363" s="36" t="s">
        <v>589</v>
      </c>
      <c r="B363" s="24">
        <v>445</v>
      </c>
      <c r="C363" s="24">
        <v>3</v>
      </c>
      <c r="D363" s="25">
        <f t="shared" si="11"/>
        <v>6.7415730337078653E-3</v>
      </c>
      <c r="E363" s="24">
        <v>398</v>
      </c>
      <c r="F363" s="25">
        <f t="shared" si="12"/>
        <v>0.89438202247191012</v>
      </c>
      <c r="G363" s="27">
        <v>0</v>
      </c>
      <c r="H363" s="16"/>
      <c r="I363" s="16"/>
      <c r="J363" s="16"/>
      <c r="K363" s="16"/>
    </row>
    <row r="364" spans="1:11" ht="16.5" hidden="1" customHeight="1" outlineLevel="3" thickBot="1" x14ac:dyDescent="0.3">
      <c r="A364" s="36" t="s">
        <v>590</v>
      </c>
      <c r="B364" s="24">
        <v>726</v>
      </c>
      <c r="C364" s="24">
        <v>14</v>
      </c>
      <c r="D364" s="25">
        <f t="shared" si="11"/>
        <v>1.928374655647383E-2</v>
      </c>
      <c r="E364" s="24">
        <v>549</v>
      </c>
      <c r="F364" s="25">
        <f t="shared" si="12"/>
        <v>0.75619834710743805</v>
      </c>
      <c r="G364" s="27">
        <v>0</v>
      </c>
      <c r="H364" s="16"/>
      <c r="I364" s="16"/>
      <c r="J364" s="16"/>
      <c r="K364" s="16"/>
    </row>
    <row r="365" spans="1:11" ht="16.5" customHeight="1" outlineLevel="1" collapsed="1" thickBot="1" x14ac:dyDescent="0.3">
      <c r="A365" s="41" t="s">
        <v>591</v>
      </c>
      <c r="B365" s="32">
        <f>SUM(B366:B381)</f>
        <v>16164</v>
      </c>
      <c r="C365" s="32">
        <f>SUM(C366:C381)</f>
        <v>1104</v>
      </c>
      <c r="D365" s="33">
        <f t="shared" si="11"/>
        <v>6.8299925760950259E-2</v>
      </c>
      <c r="E365" s="32">
        <f>SUM(E366:E381)</f>
        <v>12981</v>
      </c>
      <c r="F365" s="33">
        <f t="shared" si="12"/>
        <v>0.80308092056421676</v>
      </c>
      <c r="G365" s="35">
        <f>SUM(G366:G381)</f>
        <v>0</v>
      </c>
      <c r="H365" s="16"/>
      <c r="I365" s="16"/>
      <c r="J365" s="16"/>
      <c r="K365" s="16"/>
    </row>
    <row r="366" spans="1:11" ht="16.5" hidden="1" customHeight="1" outlineLevel="3" thickBot="1" x14ac:dyDescent="0.3">
      <c r="A366" s="36" t="s">
        <v>592</v>
      </c>
      <c r="B366" s="24">
        <v>1063</v>
      </c>
      <c r="C366" s="24">
        <v>28</v>
      </c>
      <c r="D366" s="25">
        <f t="shared" si="11"/>
        <v>2.634054562558796E-2</v>
      </c>
      <c r="E366" s="24">
        <v>895</v>
      </c>
      <c r="F366" s="25">
        <f t="shared" si="12"/>
        <v>0.84195672624647222</v>
      </c>
      <c r="G366" s="27">
        <v>0</v>
      </c>
      <c r="H366" s="16"/>
      <c r="I366" s="16"/>
      <c r="J366" s="16"/>
      <c r="K366" s="16"/>
    </row>
    <row r="367" spans="1:11" ht="16.5" hidden="1" customHeight="1" outlineLevel="3" thickBot="1" x14ac:dyDescent="0.3">
      <c r="A367" s="36" t="s">
        <v>593</v>
      </c>
      <c r="B367" s="24">
        <v>232</v>
      </c>
      <c r="C367" s="24">
        <v>6</v>
      </c>
      <c r="D367" s="25">
        <f t="shared" si="11"/>
        <v>2.5862068965517241E-2</v>
      </c>
      <c r="E367" s="24">
        <v>212</v>
      </c>
      <c r="F367" s="25">
        <f t="shared" si="12"/>
        <v>0.91379310344827591</v>
      </c>
      <c r="G367" s="27">
        <v>0</v>
      </c>
      <c r="H367" s="16"/>
      <c r="I367" s="16"/>
      <c r="J367" s="16"/>
      <c r="K367" s="16"/>
    </row>
    <row r="368" spans="1:11" ht="16.5" hidden="1" customHeight="1" outlineLevel="3" thickBot="1" x14ac:dyDescent="0.3">
      <c r="A368" s="36" t="s">
        <v>594</v>
      </c>
      <c r="B368" s="24">
        <v>1136</v>
      </c>
      <c r="C368" s="24">
        <v>295</v>
      </c>
      <c r="D368" s="25">
        <f t="shared" si="11"/>
        <v>0.25968309859154931</v>
      </c>
      <c r="E368" s="24">
        <v>953</v>
      </c>
      <c r="F368" s="25">
        <f t="shared" si="12"/>
        <v>0.83890845070422537</v>
      </c>
      <c r="G368" s="27">
        <v>0</v>
      </c>
      <c r="H368" s="16"/>
      <c r="I368" s="16"/>
      <c r="J368" s="16"/>
      <c r="K368" s="16"/>
    </row>
    <row r="369" spans="1:11" ht="16.5" hidden="1" customHeight="1" outlineLevel="3" thickBot="1" x14ac:dyDescent="0.3">
      <c r="A369" s="36" t="s">
        <v>595</v>
      </c>
      <c r="B369" s="24">
        <v>1021</v>
      </c>
      <c r="C369" s="24">
        <v>27</v>
      </c>
      <c r="D369" s="25">
        <f t="shared" si="11"/>
        <v>2.6444662095984329E-2</v>
      </c>
      <c r="E369" s="24">
        <v>843</v>
      </c>
      <c r="F369" s="25">
        <f t="shared" si="12"/>
        <v>0.8256611165523996</v>
      </c>
      <c r="G369" s="27">
        <v>0</v>
      </c>
      <c r="H369" s="16"/>
      <c r="I369" s="16"/>
      <c r="J369" s="16"/>
      <c r="K369" s="16"/>
    </row>
    <row r="370" spans="1:11" ht="16.5" hidden="1" customHeight="1" outlineLevel="3" thickBot="1" x14ac:dyDescent="0.3">
      <c r="A370" s="36" t="s">
        <v>596</v>
      </c>
      <c r="B370" s="24">
        <v>1160</v>
      </c>
      <c r="C370" s="24">
        <v>14</v>
      </c>
      <c r="D370" s="25">
        <f t="shared" si="11"/>
        <v>1.2068965517241379E-2</v>
      </c>
      <c r="E370" s="24">
        <v>945</v>
      </c>
      <c r="F370" s="25">
        <f t="shared" si="12"/>
        <v>0.81465517241379315</v>
      </c>
      <c r="G370" s="27">
        <v>0</v>
      </c>
      <c r="H370" s="16"/>
      <c r="I370" s="16"/>
      <c r="J370" s="16"/>
      <c r="K370" s="16"/>
    </row>
    <row r="371" spans="1:11" ht="16.5" hidden="1" customHeight="1" outlineLevel="3" thickBot="1" x14ac:dyDescent="0.3">
      <c r="A371" s="36" t="s">
        <v>597</v>
      </c>
      <c r="B371" s="24">
        <v>864</v>
      </c>
      <c r="C371" s="24">
        <v>3</v>
      </c>
      <c r="D371" s="25">
        <f t="shared" si="11"/>
        <v>3.472222222222222E-3</v>
      </c>
      <c r="E371" s="24">
        <v>670</v>
      </c>
      <c r="F371" s="25">
        <f t="shared" si="12"/>
        <v>0.77546296296296291</v>
      </c>
      <c r="G371" s="27">
        <v>0</v>
      </c>
      <c r="H371" s="16"/>
      <c r="I371" s="16"/>
      <c r="J371" s="16"/>
      <c r="K371" s="16"/>
    </row>
    <row r="372" spans="1:11" ht="16.5" hidden="1" customHeight="1" outlineLevel="3" thickBot="1" x14ac:dyDescent="0.3">
      <c r="A372" s="36" t="s">
        <v>598</v>
      </c>
      <c r="B372" s="24">
        <v>1013</v>
      </c>
      <c r="C372" s="24">
        <v>35</v>
      </c>
      <c r="D372" s="25">
        <f t="shared" si="11"/>
        <v>3.4550839091806514E-2</v>
      </c>
      <c r="E372" s="24">
        <v>823</v>
      </c>
      <c r="F372" s="25">
        <f t="shared" si="12"/>
        <v>0.81243830207305034</v>
      </c>
      <c r="G372" s="27">
        <v>0</v>
      </c>
      <c r="H372" s="16"/>
      <c r="I372" s="16"/>
      <c r="J372" s="16"/>
      <c r="K372" s="16"/>
    </row>
    <row r="373" spans="1:11" ht="16.5" hidden="1" customHeight="1" outlineLevel="3" thickBot="1" x14ac:dyDescent="0.3">
      <c r="A373" s="36" t="s">
        <v>599</v>
      </c>
      <c r="B373" s="24">
        <v>1066</v>
      </c>
      <c r="C373" s="24">
        <v>179</v>
      </c>
      <c r="D373" s="25">
        <f t="shared" si="11"/>
        <v>0.16791744840525327</v>
      </c>
      <c r="E373" s="24">
        <v>791</v>
      </c>
      <c r="F373" s="25">
        <f t="shared" si="12"/>
        <v>0.74202626641651037</v>
      </c>
      <c r="G373" s="27">
        <v>0</v>
      </c>
      <c r="H373" s="16"/>
      <c r="I373" s="16"/>
      <c r="J373" s="16"/>
      <c r="K373" s="16"/>
    </row>
    <row r="374" spans="1:11" ht="16.5" hidden="1" customHeight="1" outlineLevel="3" thickBot="1" x14ac:dyDescent="0.3">
      <c r="A374" s="36" t="s">
        <v>600</v>
      </c>
      <c r="B374" s="24">
        <v>1035</v>
      </c>
      <c r="C374" s="24">
        <v>21</v>
      </c>
      <c r="D374" s="25">
        <f t="shared" si="11"/>
        <v>2.0289855072463767E-2</v>
      </c>
      <c r="E374" s="24">
        <v>829</v>
      </c>
      <c r="F374" s="25">
        <f t="shared" si="12"/>
        <v>0.80096618357487925</v>
      </c>
      <c r="G374" s="27">
        <v>0</v>
      </c>
      <c r="H374" s="16"/>
      <c r="I374" s="16"/>
      <c r="J374" s="16"/>
      <c r="K374" s="16"/>
    </row>
    <row r="375" spans="1:11" ht="16.5" hidden="1" customHeight="1" outlineLevel="3" thickBot="1" x14ac:dyDescent="0.3">
      <c r="A375" s="36" t="s">
        <v>601</v>
      </c>
      <c r="B375" s="24">
        <v>1230</v>
      </c>
      <c r="C375" s="24">
        <v>50</v>
      </c>
      <c r="D375" s="25">
        <f t="shared" si="11"/>
        <v>4.065040650406504E-2</v>
      </c>
      <c r="E375" s="24">
        <v>870</v>
      </c>
      <c r="F375" s="25">
        <f t="shared" si="12"/>
        <v>0.70731707317073167</v>
      </c>
      <c r="G375" s="27">
        <v>0</v>
      </c>
      <c r="H375" s="16"/>
      <c r="I375" s="16"/>
      <c r="J375" s="16"/>
      <c r="K375" s="16"/>
    </row>
    <row r="376" spans="1:11" ht="16.5" hidden="1" customHeight="1" outlineLevel="3" thickBot="1" x14ac:dyDescent="0.3">
      <c r="A376" s="36" t="s">
        <v>602</v>
      </c>
      <c r="B376" s="24">
        <v>300</v>
      </c>
      <c r="C376" s="24">
        <v>1</v>
      </c>
      <c r="D376" s="25">
        <f t="shared" si="11"/>
        <v>3.3333333333333335E-3</v>
      </c>
      <c r="E376" s="24">
        <v>248</v>
      </c>
      <c r="F376" s="25">
        <f t="shared" si="12"/>
        <v>0.82666666666666666</v>
      </c>
      <c r="G376" s="27">
        <v>0</v>
      </c>
      <c r="H376" s="16"/>
      <c r="I376" s="16"/>
      <c r="J376" s="16"/>
      <c r="K376" s="16"/>
    </row>
    <row r="377" spans="1:11" ht="16.5" hidden="1" customHeight="1" outlineLevel="3" thickBot="1" x14ac:dyDescent="0.3">
      <c r="A377" s="36" t="s">
        <v>603</v>
      </c>
      <c r="B377" s="24">
        <v>1384</v>
      </c>
      <c r="C377" s="24">
        <v>5</v>
      </c>
      <c r="D377" s="25">
        <f t="shared" si="11"/>
        <v>3.6127167630057803E-3</v>
      </c>
      <c r="E377" s="24">
        <v>1109</v>
      </c>
      <c r="F377" s="25">
        <f t="shared" si="12"/>
        <v>0.80130057803468213</v>
      </c>
      <c r="G377" s="27">
        <v>0</v>
      </c>
      <c r="H377" s="16"/>
      <c r="I377" s="16"/>
      <c r="J377" s="16"/>
      <c r="K377" s="16"/>
    </row>
    <row r="378" spans="1:11" ht="16.5" hidden="1" customHeight="1" outlineLevel="3" thickBot="1" x14ac:dyDescent="0.3">
      <c r="A378" s="36" t="s">
        <v>604</v>
      </c>
      <c r="B378" s="24">
        <v>1109</v>
      </c>
      <c r="C378" s="24">
        <v>5</v>
      </c>
      <c r="D378" s="25">
        <f t="shared" si="11"/>
        <v>4.508566275924256E-3</v>
      </c>
      <c r="E378" s="24">
        <v>923</v>
      </c>
      <c r="F378" s="25">
        <f t="shared" si="12"/>
        <v>0.8322813345356177</v>
      </c>
      <c r="G378" s="27">
        <v>0</v>
      </c>
      <c r="H378" s="16"/>
      <c r="I378" s="16"/>
      <c r="J378" s="16"/>
      <c r="K378" s="16"/>
    </row>
    <row r="379" spans="1:11" ht="16.5" hidden="1" customHeight="1" outlineLevel="3" thickBot="1" x14ac:dyDescent="0.3">
      <c r="A379" s="36" t="s">
        <v>605</v>
      </c>
      <c r="B379" s="24">
        <v>1204</v>
      </c>
      <c r="C379" s="24">
        <v>95</v>
      </c>
      <c r="D379" s="25">
        <f t="shared" si="11"/>
        <v>7.8903654485049837E-2</v>
      </c>
      <c r="E379" s="24">
        <v>951</v>
      </c>
      <c r="F379" s="25">
        <f t="shared" si="12"/>
        <v>0.78986710963455153</v>
      </c>
      <c r="G379" s="27">
        <v>0</v>
      </c>
      <c r="H379" s="16"/>
      <c r="I379" s="16"/>
      <c r="J379" s="16"/>
      <c r="K379" s="16"/>
    </row>
    <row r="380" spans="1:11" ht="16.5" hidden="1" customHeight="1" outlineLevel="3" thickBot="1" x14ac:dyDescent="0.3">
      <c r="A380" s="36" t="s">
        <v>606</v>
      </c>
      <c r="B380" s="24">
        <v>1000</v>
      </c>
      <c r="C380" s="24">
        <v>157</v>
      </c>
      <c r="D380" s="25">
        <f t="shared" si="11"/>
        <v>0.157</v>
      </c>
      <c r="E380" s="24">
        <v>785</v>
      </c>
      <c r="F380" s="25">
        <f t="shared" si="12"/>
        <v>0.78500000000000003</v>
      </c>
      <c r="G380" s="27">
        <v>0</v>
      </c>
      <c r="H380" s="16"/>
      <c r="I380" s="16"/>
      <c r="J380" s="16"/>
      <c r="K380" s="16"/>
    </row>
    <row r="381" spans="1:11" ht="16.5" hidden="1" customHeight="1" outlineLevel="3" thickBot="1" x14ac:dyDescent="0.3">
      <c r="A381" s="36" t="s">
        <v>607</v>
      </c>
      <c r="B381" s="24">
        <v>1347</v>
      </c>
      <c r="C381" s="24">
        <v>183</v>
      </c>
      <c r="D381" s="25">
        <f t="shared" si="11"/>
        <v>0.13585746102449889</v>
      </c>
      <c r="E381" s="24">
        <v>1134</v>
      </c>
      <c r="F381" s="25">
        <f t="shared" si="12"/>
        <v>0.84187082405345215</v>
      </c>
      <c r="G381" s="27">
        <v>0</v>
      </c>
      <c r="H381" s="16"/>
      <c r="I381" s="16"/>
      <c r="J381" s="16"/>
      <c r="K381" s="16"/>
    </row>
    <row r="382" spans="1:11" ht="16.5" customHeight="1" outlineLevel="1" collapsed="1" thickBot="1" x14ac:dyDescent="0.3">
      <c r="A382" s="41" t="s">
        <v>608</v>
      </c>
      <c r="B382" s="32">
        <f>SUM(B383:B399)</f>
        <v>4576</v>
      </c>
      <c r="C382" s="32">
        <f>SUM(C383:C399)</f>
        <v>49</v>
      </c>
      <c r="D382" s="33">
        <f t="shared" si="11"/>
        <v>1.0708041958041958E-2</v>
      </c>
      <c r="E382" s="32">
        <f>SUM(E383:E399)</f>
        <v>3586</v>
      </c>
      <c r="F382" s="33">
        <f t="shared" si="12"/>
        <v>0.78365384615384615</v>
      </c>
      <c r="G382" s="35">
        <f>SUM(G383:G399)</f>
        <v>0</v>
      </c>
      <c r="H382" s="16"/>
      <c r="I382" s="16"/>
      <c r="J382" s="16"/>
      <c r="K382" s="16"/>
    </row>
    <row r="383" spans="1:11" ht="16.5" hidden="1" customHeight="1" outlineLevel="3" thickBot="1" x14ac:dyDescent="0.3">
      <c r="A383" s="36" t="s">
        <v>609</v>
      </c>
      <c r="B383" s="24">
        <v>222</v>
      </c>
      <c r="C383" s="24">
        <v>4</v>
      </c>
      <c r="D383" s="25">
        <f t="shared" si="11"/>
        <v>1.8018018018018018E-2</v>
      </c>
      <c r="E383" s="24">
        <v>168</v>
      </c>
      <c r="F383" s="25">
        <f t="shared" si="12"/>
        <v>0.7567567567567568</v>
      </c>
      <c r="G383" s="27">
        <v>0</v>
      </c>
      <c r="H383" s="16"/>
      <c r="I383" s="16"/>
      <c r="J383" s="16"/>
      <c r="K383" s="16"/>
    </row>
    <row r="384" spans="1:11" ht="16.5" hidden="1" customHeight="1" outlineLevel="3" thickBot="1" x14ac:dyDescent="0.3">
      <c r="A384" s="36" t="s">
        <v>610</v>
      </c>
      <c r="B384" s="24">
        <v>276</v>
      </c>
      <c r="C384" s="24">
        <v>1</v>
      </c>
      <c r="D384" s="25">
        <f t="shared" si="11"/>
        <v>3.6231884057971015E-3</v>
      </c>
      <c r="E384" s="24">
        <v>225</v>
      </c>
      <c r="F384" s="25">
        <f t="shared" si="12"/>
        <v>0.81521739130434778</v>
      </c>
      <c r="G384" s="27">
        <v>0</v>
      </c>
      <c r="H384" s="16"/>
      <c r="I384" s="16"/>
      <c r="J384" s="16"/>
      <c r="K384" s="16"/>
    </row>
    <row r="385" spans="1:11" ht="16.5" hidden="1" customHeight="1" outlineLevel="3" thickBot="1" x14ac:dyDescent="0.3">
      <c r="A385" s="36" t="s">
        <v>611</v>
      </c>
      <c r="B385" s="24">
        <v>316</v>
      </c>
      <c r="C385" s="24">
        <v>0</v>
      </c>
      <c r="D385" s="25">
        <f t="shared" si="11"/>
        <v>0</v>
      </c>
      <c r="E385" s="24">
        <v>247</v>
      </c>
      <c r="F385" s="25">
        <f t="shared" si="12"/>
        <v>0.78164556962025311</v>
      </c>
      <c r="G385" s="27">
        <v>0</v>
      </c>
      <c r="H385" s="16"/>
      <c r="I385" s="16"/>
      <c r="J385" s="16"/>
      <c r="K385" s="16"/>
    </row>
    <row r="386" spans="1:11" ht="16.5" hidden="1" customHeight="1" outlineLevel="3" thickBot="1" x14ac:dyDescent="0.3">
      <c r="A386" s="36" t="s">
        <v>612</v>
      </c>
      <c r="B386" s="24">
        <v>239</v>
      </c>
      <c r="C386" s="24">
        <v>1</v>
      </c>
      <c r="D386" s="25">
        <f t="shared" si="11"/>
        <v>4.1841004184100415E-3</v>
      </c>
      <c r="E386" s="24">
        <v>191</v>
      </c>
      <c r="F386" s="25">
        <f t="shared" si="12"/>
        <v>0.79916317991631802</v>
      </c>
      <c r="G386" s="27">
        <v>0</v>
      </c>
      <c r="H386" s="16"/>
      <c r="I386" s="16"/>
      <c r="J386" s="16"/>
      <c r="K386" s="16"/>
    </row>
    <row r="387" spans="1:11" ht="16.5" hidden="1" customHeight="1" outlineLevel="3" thickBot="1" x14ac:dyDescent="0.3">
      <c r="A387" s="36" t="s">
        <v>613</v>
      </c>
      <c r="B387" s="24">
        <v>217</v>
      </c>
      <c r="C387" s="24">
        <v>0</v>
      </c>
      <c r="D387" s="25">
        <f t="shared" si="11"/>
        <v>0</v>
      </c>
      <c r="E387" s="24">
        <v>180</v>
      </c>
      <c r="F387" s="25">
        <f t="shared" si="12"/>
        <v>0.82949308755760365</v>
      </c>
      <c r="G387" s="27">
        <v>0</v>
      </c>
      <c r="H387" s="16"/>
      <c r="I387" s="16"/>
      <c r="J387" s="16"/>
      <c r="K387" s="16"/>
    </row>
    <row r="388" spans="1:11" ht="16.5" hidden="1" customHeight="1" outlineLevel="3" thickBot="1" x14ac:dyDescent="0.3">
      <c r="A388" s="36" t="s">
        <v>614</v>
      </c>
      <c r="B388" s="24">
        <v>373</v>
      </c>
      <c r="C388" s="24">
        <v>5</v>
      </c>
      <c r="D388" s="25">
        <f t="shared" si="11"/>
        <v>1.3404825737265416E-2</v>
      </c>
      <c r="E388" s="24">
        <v>316</v>
      </c>
      <c r="F388" s="25">
        <f t="shared" si="12"/>
        <v>0.84718498659517427</v>
      </c>
      <c r="G388" s="27">
        <v>0</v>
      </c>
      <c r="H388" s="16"/>
      <c r="I388" s="16"/>
      <c r="J388" s="16"/>
      <c r="K388" s="16"/>
    </row>
    <row r="389" spans="1:11" ht="16.5" hidden="1" customHeight="1" outlineLevel="3" thickBot="1" x14ac:dyDescent="0.3">
      <c r="A389" s="36" t="s">
        <v>615</v>
      </c>
      <c r="B389" s="24">
        <v>239</v>
      </c>
      <c r="C389" s="24">
        <v>2</v>
      </c>
      <c r="D389" s="25">
        <f t="shared" si="11"/>
        <v>8.368200836820083E-3</v>
      </c>
      <c r="E389" s="24">
        <v>193</v>
      </c>
      <c r="F389" s="25">
        <f t="shared" si="12"/>
        <v>0.80753138075313813</v>
      </c>
      <c r="G389" s="27">
        <v>0</v>
      </c>
      <c r="H389" s="16"/>
      <c r="I389" s="16"/>
      <c r="J389" s="16"/>
      <c r="K389" s="16"/>
    </row>
    <row r="390" spans="1:11" ht="16.5" hidden="1" customHeight="1" outlineLevel="3" thickBot="1" x14ac:dyDescent="0.3">
      <c r="A390" s="36" t="s">
        <v>616</v>
      </c>
      <c r="B390" s="24">
        <v>290</v>
      </c>
      <c r="C390" s="24">
        <v>0</v>
      </c>
      <c r="D390" s="25">
        <f t="shared" si="11"/>
        <v>0</v>
      </c>
      <c r="E390" s="24">
        <v>225</v>
      </c>
      <c r="F390" s="25">
        <f t="shared" si="12"/>
        <v>0.77586206896551724</v>
      </c>
      <c r="G390" s="27">
        <v>0</v>
      </c>
      <c r="H390" s="16"/>
      <c r="I390" s="16"/>
      <c r="J390" s="16"/>
      <c r="K390" s="16"/>
    </row>
    <row r="391" spans="1:11" ht="16.5" hidden="1" customHeight="1" outlineLevel="3" thickBot="1" x14ac:dyDescent="0.3">
      <c r="A391" s="36" t="s">
        <v>617</v>
      </c>
      <c r="B391" s="24">
        <v>248</v>
      </c>
      <c r="C391" s="24">
        <v>5</v>
      </c>
      <c r="D391" s="25">
        <f t="shared" si="11"/>
        <v>2.0161290322580645E-2</v>
      </c>
      <c r="E391" s="24">
        <v>197</v>
      </c>
      <c r="F391" s="25">
        <f t="shared" si="12"/>
        <v>0.79435483870967738</v>
      </c>
      <c r="G391" s="27">
        <v>0</v>
      </c>
      <c r="H391" s="16"/>
      <c r="I391" s="16"/>
      <c r="J391" s="16"/>
      <c r="K391" s="16"/>
    </row>
    <row r="392" spans="1:11" ht="16.5" hidden="1" customHeight="1" outlineLevel="3" thickBot="1" x14ac:dyDescent="0.3">
      <c r="A392" s="36" t="s">
        <v>618</v>
      </c>
      <c r="B392" s="24">
        <v>332</v>
      </c>
      <c r="C392" s="24">
        <v>0</v>
      </c>
      <c r="D392" s="25">
        <f t="shared" si="11"/>
        <v>0</v>
      </c>
      <c r="E392" s="24">
        <v>243</v>
      </c>
      <c r="F392" s="25">
        <f t="shared" si="12"/>
        <v>0.73192771084337349</v>
      </c>
      <c r="G392" s="27">
        <v>0</v>
      </c>
      <c r="H392" s="16"/>
      <c r="I392" s="16"/>
      <c r="J392" s="16"/>
      <c r="K392" s="16"/>
    </row>
    <row r="393" spans="1:11" ht="16.5" hidden="1" customHeight="1" outlineLevel="3" thickBot="1" x14ac:dyDescent="0.3">
      <c r="A393" s="36" t="s">
        <v>619</v>
      </c>
      <c r="B393" s="24">
        <v>212</v>
      </c>
      <c r="C393" s="24">
        <v>0</v>
      </c>
      <c r="D393" s="25">
        <f t="shared" ref="D393:D456" si="13">IF(B393&lt;&gt;0,C393/B393,0)</f>
        <v>0</v>
      </c>
      <c r="E393" s="24">
        <v>157</v>
      </c>
      <c r="F393" s="25">
        <f t="shared" ref="F393:F456" si="14">IF(B393&lt;&gt;0,E393/B393,0)</f>
        <v>0.74056603773584906</v>
      </c>
      <c r="G393" s="27">
        <v>0</v>
      </c>
      <c r="H393" s="16"/>
      <c r="I393" s="16"/>
      <c r="J393" s="16"/>
      <c r="K393" s="16"/>
    </row>
    <row r="394" spans="1:11" ht="16.5" hidden="1" customHeight="1" outlineLevel="3" thickBot="1" x14ac:dyDescent="0.3">
      <c r="A394" s="36" t="s">
        <v>620</v>
      </c>
      <c r="B394" s="24">
        <v>237</v>
      </c>
      <c r="C394" s="24">
        <v>5</v>
      </c>
      <c r="D394" s="25">
        <f t="shared" si="13"/>
        <v>2.1097046413502109E-2</v>
      </c>
      <c r="E394" s="24">
        <v>181</v>
      </c>
      <c r="F394" s="25">
        <f t="shared" si="14"/>
        <v>0.76371308016877637</v>
      </c>
      <c r="G394" s="27">
        <v>0</v>
      </c>
      <c r="H394" s="16"/>
      <c r="I394" s="16"/>
      <c r="J394" s="16"/>
      <c r="K394" s="16"/>
    </row>
    <row r="395" spans="1:11" ht="16.5" hidden="1" customHeight="1" outlineLevel="3" thickBot="1" x14ac:dyDescent="0.3">
      <c r="A395" s="36" t="s">
        <v>621</v>
      </c>
      <c r="B395" s="24">
        <v>339</v>
      </c>
      <c r="C395" s="24">
        <v>1</v>
      </c>
      <c r="D395" s="25">
        <f t="shared" si="13"/>
        <v>2.9498525073746312E-3</v>
      </c>
      <c r="E395" s="24">
        <v>257</v>
      </c>
      <c r="F395" s="25">
        <f t="shared" si="14"/>
        <v>0.75811209439528027</v>
      </c>
      <c r="G395" s="27">
        <v>0</v>
      </c>
      <c r="H395" s="16"/>
      <c r="I395" s="16"/>
      <c r="J395" s="16"/>
      <c r="K395" s="16"/>
    </row>
    <row r="396" spans="1:11" ht="16.5" hidden="1" customHeight="1" outlineLevel="3" thickBot="1" x14ac:dyDescent="0.3">
      <c r="A396" s="36" t="s">
        <v>622</v>
      </c>
      <c r="B396" s="24">
        <v>296</v>
      </c>
      <c r="C396" s="24">
        <v>2</v>
      </c>
      <c r="D396" s="25">
        <f t="shared" si="13"/>
        <v>6.7567567567567571E-3</v>
      </c>
      <c r="E396" s="24">
        <v>225</v>
      </c>
      <c r="F396" s="25">
        <f t="shared" si="14"/>
        <v>0.76013513513513509</v>
      </c>
      <c r="G396" s="27">
        <v>0</v>
      </c>
      <c r="H396" s="16"/>
      <c r="I396" s="16"/>
      <c r="J396" s="16"/>
      <c r="K396" s="16"/>
    </row>
    <row r="397" spans="1:11" ht="16.5" hidden="1" customHeight="1" outlineLevel="3" thickBot="1" x14ac:dyDescent="0.3">
      <c r="A397" s="36" t="s">
        <v>623</v>
      </c>
      <c r="B397" s="24">
        <v>169</v>
      </c>
      <c r="C397" s="24">
        <v>0</v>
      </c>
      <c r="D397" s="25">
        <f t="shared" si="13"/>
        <v>0</v>
      </c>
      <c r="E397" s="24">
        <v>135</v>
      </c>
      <c r="F397" s="25">
        <f t="shared" si="14"/>
        <v>0.79881656804733725</v>
      </c>
      <c r="G397" s="27">
        <v>0</v>
      </c>
      <c r="H397" s="16"/>
      <c r="I397" s="16"/>
      <c r="J397" s="16"/>
      <c r="K397" s="16"/>
    </row>
    <row r="398" spans="1:11" ht="16.5" hidden="1" customHeight="1" outlineLevel="3" thickBot="1" x14ac:dyDescent="0.3">
      <c r="A398" s="36" t="s">
        <v>624</v>
      </c>
      <c r="B398" s="24">
        <v>250</v>
      </c>
      <c r="C398" s="24">
        <v>0</v>
      </c>
      <c r="D398" s="25">
        <f t="shared" si="13"/>
        <v>0</v>
      </c>
      <c r="E398" s="24">
        <v>201</v>
      </c>
      <c r="F398" s="25">
        <f t="shared" si="14"/>
        <v>0.80400000000000005</v>
      </c>
      <c r="G398" s="27">
        <v>0</v>
      </c>
      <c r="H398" s="16"/>
      <c r="I398" s="16"/>
      <c r="J398" s="16"/>
      <c r="K398" s="16"/>
    </row>
    <row r="399" spans="1:11" ht="16.5" hidden="1" customHeight="1" outlineLevel="3" thickBot="1" x14ac:dyDescent="0.3">
      <c r="A399" s="36" t="s">
        <v>625</v>
      </c>
      <c r="B399" s="24">
        <v>321</v>
      </c>
      <c r="C399" s="24">
        <v>23</v>
      </c>
      <c r="D399" s="25">
        <f t="shared" si="13"/>
        <v>7.1651090342679122E-2</v>
      </c>
      <c r="E399" s="24">
        <v>245</v>
      </c>
      <c r="F399" s="25">
        <f t="shared" si="14"/>
        <v>0.76323987538940807</v>
      </c>
      <c r="G399" s="27">
        <v>0</v>
      </c>
      <c r="H399" s="16"/>
      <c r="I399" s="16"/>
      <c r="J399" s="16"/>
      <c r="K399" s="16"/>
    </row>
    <row r="400" spans="1:11" ht="16.5" customHeight="1" outlineLevel="1" collapsed="1" thickBot="1" x14ac:dyDescent="0.3">
      <c r="A400" s="41" t="s">
        <v>626</v>
      </c>
      <c r="B400" s="32">
        <f>SUM(B401:B419)</f>
        <v>13466</v>
      </c>
      <c r="C400" s="32">
        <f>SUM(C401:C419)</f>
        <v>1101</v>
      </c>
      <c r="D400" s="33">
        <f t="shared" si="13"/>
        <v>8.1761473340264373E-2</v>
      </c>
      <c r="E400" s="32">
        <f>SUM(E401:E419)</f>
        <v>1881</v>
      </c>
      <c r="F400" s="33">
        <f t="shared" si="14"/>
        <v>0.13968513292737264</v>
      </c>
      <c r="G400" s="35">
        <f>SUM(G401:G419)</f>
        <v>8</v>
      </c>
      <c r="H400" s="16"/>
      <c r="I400" s="16"/>
      <c r="J400" s="16"/>
      <c r="K400" s="16"/>
    </row>
    <row r="401" spans="1:11" ht="16.5" hidden="1" customHeight="1" outlineLevel="3" thickBot="1" x14ac:dyDescent="0.3">
      <c r="A401" s="36" t="s">
        <v>627</v>
      </c>
      <c r="B401" s="24">
        <v>630</v>
      </c>
      <c r="C401" s="24">
        <v>63</v>
      </c>
      <c r="D401" s="25">
        <f t="shared" si="13"/>
        <v>0.1</v>
      </c>
      <c r="E401" s="24">
        <v>12</v>
      </c>
      <c r="F401" s="25">
        <f t="shared" si="14"/>
        <v>1.9047619047619049E-2</v>
      </c>
      <c r="G401" s="27">
        <v>0</v>
      </c>
      <c r="H401" s="16"/>
      <c r="I401" s="16"/>
      <c r="J401" s="16"/>
      <c r="K401" s="16"/>
    </row>
    <row r="402" spans="1:11" ht="16.5" hidden="1" customHeight="1" outlineLevel="3" thickBot="1" x14ac:dyDescent="0.3">
      <c r="A402" s="36" t="s">
        <v>628</v>
      </c>
      <c r="B402" s="24">
        <v>371</v>
      </c>
      <c r="C402" s="24">
        <v>0</v>
      </c>
      <c r="D402" s="25">
        <f t="shared" si="13"/>
        <v>0</v>
      </c>
      <c r="E402" s="24">
        <v>313</v>
      </c>
      <c r="F402" s="25">
        <f t="shared" si="14"/>
        <v>0.84366576819407013</v>
      </c>
      <c r="G402" s="27">
        <v>0</v>
      </c>
      <c r="H402" s="16"/>
      <c r="I402" s="16"/>
      <c r="J402" s="16"/>
      <c r="K402" s="16"/>
    </row>
    <row r="403" spans="1:11" ht="16.5" hidden="1" customHeight="1" outlineLevel="3" thickBot="1" x14ac:dyDescent="0.3">
      <c r="A403" s="36" t="s">
        <v>629</v>
      </c>
      <c r="B403" s="24">
        <v>586</v>
      </c>
      <c r="C403" s="24">
        <v>93</v>
      </c>
      <c r="D403" s="25">
        <f t="shared" si="13"/>
        <v>0.15870307167235495</v>
      </c>
      <c r="E403" s="24">
        <v>2</v>
      </c>
      <c r="F403" s="25">
        <f t="shared" si="14"/>
        <v>3.4129692832764505E-3</v>
      </c>
      <c r="G403" s="27">
        <v>1</v>
      </c>
      <c r="H403" s="16"/>
      <c r="I403" s="16"/>
      <c r="J403" s="16"/>
      <c r="K403" s="16"/>
    </row>
    <row r="404" spans="1:11" ht="16.5" hidden="1" customHeight="1" outlineLevel="3" thickBot="1" x14ac:dyDescent="0.3">
      <c r="A404" s="36" t="s">
        <v>630</v>
      </c>
      <c r="B404" s="24">
        <v>564</v>
      </c>
      <c r="C404" s="24">
        <v>105</v>
      </c>
      <c r="D404" s="25">
        <f t="shared" si="13"/>
        <v>0.18617021276595744</v>
      </c>
      <c r="E404" s="24">
        <v>5</v>
      </c>
      <c r="F404" s="25">
        <f t="shared" si="14"/>
        <v>8.8652482269503553E-3</v>
      </c>
      <c r="G404" s="27">
        <v>0</v>
      </c>
      <c r="H404" s="16"/>
      <c r="I404" s="16"/>
      <c r="J404" s="16"/>
      <c r="K404" s="16"/>
    </row>
    <row r="405" spans="1:11" ht="16.5" hidden="1" customHeight="1" outlineLevel="3" thickBot="1" x14ac:dyDescent="0.3">
      <c r="A405" s="36" t="s">
        <v>631</v>
      </c>
      <c r="B405" s="24">
        <v>541</v>
      </c>
      <c r="C405" s="24">
        <v>48</v>
      </c>
      <c r="D405" s="25">
        <f t="shared" si="13"/>
        <v>8.8724584103512014E-2</v>
      </c>
      <c r="E405" s="24">
        <v>2</v>
      </c>
      <c r="F405" s="25">
        <f t="shared" si="14"/>
        <v>3.6968576709796672E-3</v>
      </c>
      <c r="G405" s="27">
        <v>0</v>
      </c>
      <c r="H405" s="16"/>
      <c r="I405" s="16"/>
      <c r="J405" s="16"/>
      <c r="K405" s="16"/>
    </row>
    <row r="406" spans="1:11" ht="16.5" hidden="1" customHeight="1" outlineLevel="3" thickBot="1" x14ac:dyDescent="0.3">
      <c r="A406" s="36" t="s">
        <v>632</v>
      </c>
      <c r="B406" s="24">
        <v>721</v>
      </c>
      <c r="C406" s="24">
        <v>17</v>
      </c>
      <c r="D406" s="25">
        <f t="shared" si="13"/>
        <v>2.3578363384188627E-2</v>
      </c>
      <c r="E406" s="24">
        <v>5</v>
      </c>
      <c r="F406" s="25">
        <f t="shared" si="14"/>
        <v>6.9348127600554789E-3</v>
      </c>
      <c r="G406" s="27">
        <v>0</v>
      </c>
      <c r="H406" s="16"/>
      <c r="I406" s="16"/>
      <c r="J406" s="16"/>
      <c r="K406" s="16"/>
    </row>
    <row r="407" spans="1:11" ht="16.5" hidden="1" customHeight="1" outlineLevel="3" thickBot="1" x14ac:dyDescent="0.3">
      <c r="A407" s="36" t="s">
        <v>633</v>
      </c>
      <c r="B407" s="24">
        <v>843</v>
      </c>
      <c r="C407" s="24">
        <v>22</v>
      </c>
      <c r="D407" s="25">
        <f t="shared" si="13"/>
        <v>2.6097271648873072E-2</v>
      </c>
      <c r="E407" s="24">
        <v>711</v>
      </c>
      <c r="F407" s="25">
        <f t="shared" si="14"/>
        <v>0.84341637010676151</v>
      </c>
      <c r="G407" s="27">
        <v>0</v>
      </c>
      <c r="H407" s="16"/>
      <c r="I407" s="16"/>
      <c r="J407" s="16"/>
      <c r="K407" s="16"/>
    </row>
    <row r="408" spans="1:11" ht="16.5" hidden="1" customHeight="1" outlineLevel="3" thickBot="1" x14ac:dyDescent="0.3">
      <c r="A408" s="36" t="s">
        <v>634</v>
      </c>
      <c r="B408" s="24">
        <v>890</v>
      </c>
      <c r="C408" s="24">
        <v>0</v>
      </c>
      <c r="D408" s="25">
        <f t="shared" si="13"/>
        <v>0</v>
      </c>
      <c r="E408" s="24">
        <v>732</v>
      </c>
      <c r="F408" s="25">
        <f t="shared" si="14"/>
        <v>0.82247191011235954</v>
      </c>
      <c r="G408" s="27">
        <v>0</v>
      </c>
      <c r="H408" s="16"/>
      <c r="I408" s="16"/>
      <c r="J408" s="16"/>
      <c r="K408" s="16"/>
    </row>
    <row r="409" spans="1:11" ht="16.5" hidden="1" customHeight="1" outlineLevel="3" thickBot="1" x14ac:dyDescent="0.3">
      <c r="A409" s="36" t="s">
        <v>635</v>
      </c>
      <c r="B409" s="24">
        <v>672</v>
      </c>
      <c r="C409" s="24">
        <v>10</v>
      </c>
      <c r="D409" s="25">
        <f t="shared" si="13"/>
        <v>1.488095238095238E-2</v>
      </c>
      <c r="E409" s="24">
        <v>12</v>
      </c>
      <c r="F409" s="25">
        <f t="shared" si="14"/>
        <v>1.7857142857142856E-2</v>
      </c>
      <c r="G409" s="27">
        <v>0</v>
      </c>
      <c r="H409" s="16"/>
      <c r="I409" s="16"/>
      <c r="J409" s="16"/>
      <c r="K409" s="16"/>
    </row>
    <row r="410" spans="1:11" ht="16.5" hidden="1" customHeight="1" outlineLevel="3" thickBot="1" x14ac:dyDescent="0.3">
      <c r="A410" s="36" t="s">
        <v>636</v>
      </c>
      <c r="B410" s="24">
        <v>1128</v>
      </c>
      <c r="C410" s="24">
        <v>85</v>
      </c>
      <c r="D410" s="25">
        <f t="shared" si="13"/>
        <v>7.5354609929078012E-2</v>
      </c>
      <c r="E410" s="24">
        <v>7</v>
      </c>
      <c r="F410" s="25">
        <f t="shared" si="14"/>
        <v>6.2056737588652485E-3</v>
      </c>
      <c r="G410" s="27">
        <v>0</v>
      </c>
      <c r="H410" s="16"/>
      <c r="I410" s="16"/>
      <c r="J410" s="16"/>
      <c r="K410" s="16"/>
    </row>
    <row r="411" spans="1:11" ht="16.5" hidden="1" customHeight="1" outlineLevel="3" thickBot="1" x14ac:dyDescent="0.3">
      <c r="A411" s="36" t="s">
        <v>637</v>
      </c>
      <c r="B411" s="24">
        <v>665</v>
      </c>
      <c r="C411" s="24">
        <v>69</v>
      </c>
      <c r="D411" s="25">
        <f t="shared" si="13"/>
        <v>0.10375939849624061</v>
      </c>
      <c r="E411" s="24">
        <v>16</v>
      </c>
      <c r="F411" s="25">
        <f t="shared" si="14"/>
        <v>2.4060150375939851E-2</v>
      </c>
      <c r="G411" s="27">
        <v>0</v>
      </c>
      <c r="H411" s="16"/>
      <c r="I411" s="16"/>
      <c r="J411" s="16"/>
      <c r="K411" s="16"/>
    </row>
    <row r="412" spans="1:11" ht="16.5" hidden="1" customHeight="1" outlineLevel="3" thickBot="1" x14ac:dyDescent="0.3">
      <c r="A412" s="36" t="s">
        <v>638</v>
      </c>
      <c r="B412" s="24">
        <v>828</v>
      </c>
      <c r="C412" s="24">
        <v>9</v>
      </c>
      <c r="D412" s="25">
        <f t="shared" si="13"/>
        <v>1.0869565217391304E-2</v>
      </c>
      <c r="E412" s="24">
        <v>7</v>
      </c>
      <c r="F412" s="25">
        <f t="shared" si="14"/>
        <v>8.4541062801932361E-3</v>
      </c>
      <c r="G412" s="27">
        <v>1</v>
      </c>
      <c r="H412" s="16"/>
      <c r="I412" s="16"/>
      <c r="J412" s="16"/>
      <c r="K412" s="16"/>
    </row>
    <row r="413" spans="1:11" ht="16.5" hidden="1" customHeight="1" outlineLevel="3" thickBot="1" x14ac:dyDescent="0.3">
      <c r="A413" s="36" t="s">
        <v>639</v>
      </c>
      <c r="B413" s="24">
        <v>733</v>
      </c>
      <c r="C413" s="24">
        <v>18</v>
      </c>
      <c r="D413" s="25">
        <f t="shared" si="13"/>
        <v>2.4556616643929059E-2</v>
      </c>
      <c r="E413" s="24">
        <v>11</v>
      </c>
      <c r="F413" s="25">
        <f t="shared" si="14"/>
        <v>1.5006821282401092E-2</v>
      </c>
      <c r="G413" s="27">
        <v>0</v>
      </c>
      <c r="H413" s="16"/>
      <c r="I413" s="16"/>
      <c r="J413" s="16"/>
      <c r="K413" s="16"/>
    </row>
    <row r="414" spans="1:11" ht="16.5" hidden="1" customHeight="1" outlineLevel="3" thickBot="1" x14ac:dyDescent="0.3">
      <c r="A414" s="36" t="s">
        <v>640</v>
      </c>
      <c r="B414" s="24">
        <v>561</v>
      </c>
      <c r="C414" s="24">
        <v>332</v>
      </c>
      <c r="D414" s="25">
        <f t="shared" si="13"/>
        <v>0.59180035650623886</v>
      </c>
      <c r="E414" s="24">
        <v>7</v>
      </c>
      <c r="F414" s="25">
        <f t="shared" si="14"/>
        <v>1.2477718360071301E-2</v>
      </c>
      <c r="G414" s="27">
        <v>0</v>
      </c>
      <c r="H414" s="16"/>
      <c r="I414" s="16"/>
      <c r="J414" s="16"/>
      <c r="K414" s="16"/>
    </row>
    <row r="415" spans="1:11" ht="16.5" hidden="1" customHeight="1" outlineLevel="3" thickBot="1" x14ac:dyDescent="0.3">
      <c r="A415" s="36" t="s">
        <v>641</v>
      </c>
      <c r="B415" s="24">
        <v>804</v>
      </c>
      <c r="C415" s="24">
        <v>98</v>
      </c>
      <c r="D415" s="25">
        <f t="shared" si="13"/>
        <v>0.12189054726368159</v>
      </c>
      <c r="E415" s="24">
        <v>8</v>
      </c>
      <c r="F415" s="25">
        <f t="shared" si="14"/>
        <v>9.9502487562189053E-3</v>
      </c>
      <c r="G415" s="27">
        <v>0</v>
      </c>
      <c r="H415" s="16"/>
      <c r="I415" s="16"/>
      <c r="J415" s="16"/>
      <c r="K415" s="16"/>
    </row>
    <row r="416" spans="1:11" ht="16.5" hidden="1" customHeight="1" outlineLevel="3" thickBot="1" x14ac:dyDescent="0.3">
      <c r="A416" s="36" t="s">
        <v>642</v>
      </c>
      <c r="B416" s="24">
        <v>1124</v>
      </c>
      <c r="C416" s="24">
        <v>0</v>
      </c>
      <c r="D416" s="25">
        <f t="shared" si="13"/>
        <v>0</v>
      </c>
      <c r="E416" s="24">
        <v>5</v>
      </c>
      <c r="F416" s="25">
        <f t="shared" si="14"/>
        <v>4.4483985765124559E-3</v>
      </c>
      <c r="G416" s="27">
        <v>6</v>
      </c>
      <c r="H416" s="16"/>
      <c r="I416" s="16"/>
      <c r="J416" s="16"/>
      <c r="K416" s="16"/>
    </row>
    <row r="417" spans="1:11" ht="16.5" hidden="1" customHeight="1" outlineLevel="3" thickBot="1" x14ac:dyDescent="0.3">
      <c r="A417" s="36" t="s">
        <v>643</v>
      </c>
      <c r="B417" s="24">
        <v>594</v>
      </c>
      <c r="C417" s="24">
        <v>18</v>
      </c>
      <c r="D417" s="25">
        <f t="shared" si="13"/>
        <v>3.0303030303030304E-2</v>
      </c>
      <c r="E417" s="24">
        <v>16</v>
      </c>
      <c r="F417" s="25">
        <f t="shared" si="14"/>
        <v>2.6936026936026935E-2</v>
      </c>
      <c r="G417" s="27">
        <v>0</v>
      </c>
      <c r="H417" s="16"/>
      <c r="I417" s="16"/>
      <c r="J417" s="16"/>
      <c r="K417" s="16"/>
    </row>
    <row r="418" spans="1:11" ht="16.5" hidden="1" customHeight="1" outlineLevel="3" thickBot="1" x14ac:dyDescent="0.3">
      <c r="A418" s="36" t="s">
        <v>644</v>
      </c>
      <c r="B418" s="24">
        <v>669</v>
      </c>
      <c r="C418" s="24">
        <v>25</v>
      </c>
      <c r="D418" s="25">
        <f t="shared" si="13"/>
        <v>3.7369207772795218E-2</v>
      </c>
      <c r="E418" s="24">
        <v>3</v>
      </c>
      <c r="F418" s="25">
        <f t="shared" si="14"/>
        <v>4.4843049327354259E-3</v>
      </c>
      <c r="G418" s="27">
        <v>0</v>
      </c>
      <c r="H418" s="16"/>
      <c r="I418" s="16"/>
      <c r="J418" s="16"/>
      <c r="K418" s="16"/>
    </row>
    <row r="419" spans="1:11" ht="16.5" hidden="1" customHeight="1" outlineLevel="3" thickBot="1" x14ac:dyDescent="0.3">
      <c r="A419" s="36" t="s">
        <v>645</v>
      </c>
      <c r="B419" s="24">
        <v>542</v>
      </c>
      <c r="C419" s="24">
        <v>89</v>
      </c>
      <c r="D419" s="25">
        <f t="shared" si="13"/>
        <v>0.16420664206642066</v>
      </c>
      <c r="E419" s="24">
        <v>7</v>
      </c>
      <c r="F419" s="25">
        <f t="shared" si="14"/>
        <v>1.2915129151291513E-2</v>
      </c>
      <c r="G419" s="27">
        <v>0</v>
      </c>
      <c r="H419" s="16"/>
      <c r="I419" s="16"/>
      <c r="J419" s="16"/>
      <c r="K419" s="16"/>
    </row>
    <row r="420" spans="1:11" ht="16.5" customHeight="1" outlineLevel="1" collapsed="1" thickBot="1" x14ac:dyDescent="0.3">
      <c r="A420" s="41" t="s">
        <v>646</v>
      </c>
      <c r="B420" s="32">
        <f>SUM(B421:B431)</f>
        <v>6943</v>
      </c>
      <c r="C420" s="32">
        <f>SUM(C421:C431)</f>
        <v>107</v>
      </c>
      <c r="D420" s="33">
        <f t="shared" si="13"/>
        <v>1.5411205530750396E-2</v>
      </c>
      <c r="E420" s="32">
        <f>SUM(E421:E431)</f>
        <v>4901</v>
      </c>
      <c r="F420" s="33">
        <f t="shared" si="14"/>
        <v>0.7058908252916607</v>
      </c>
      <c r="G420" s="35">
        <f>SUM(G421:G431)</f>
        <v>2</v>
      </c>
      <c r="H420" s="16"/>
      <c r="I420" s="16"/>
      <c r="J420" s="16"/>
      <c r="K420" s="16"/>
    </row>
    <row r="421" spans="1:11" ht="16.5" hidden="1" customHeight="1" outlineLevel="3" thickBot="1" x14ac:dyDescent="0.3">
      <c r="A421" s="36" t="s">
        <v>647</v>
      </c>
      <c r="B421" s="24">
        <v>811</v>
      </c>
      <c r="C421" s="24">
        <v>0</v>
      </c>
      <c r="D421" s="25">
        <f t="shared" si="13"/>
        <v>0</v>
      </c>
      <c r="E421" s="24">
        <v>676</v>
      </c>
      <c r="F421" s="25">
        <f t="shared" si="14"/>
        <v>0.83353884093711472</v>
      </c>
      <c r="G421" s="27">
        <v>0</v>
      </c>
      <c r="H421" s="16"/>
      <c r="I421" s="16"/>
      <c r="J421" s="16"/>
      <c r="K421" s="16"/>
    </row>
    <row r="422" spans="1:11" ht="16.5" hidden="1" customHeight="1" outlineLevel="3" thickBot="1" x14ac:dyDescent="0.3">
      <c r="A422" s="36" t="s">
        <v>648</v>
      </c>
      <c r="B422" s="24">
        <v>643</v>
      </c>
      <c r="C422" s="24">
        <v>15</v>
      </c>
      <c r="D422" s="25">
        <f t="shared" si="13"/>
        <v>2.3328149300155521E-2</v>
      </c>
      <c r="E422" s="24">
        <v>447</v>
      </c>
      <c r="F422" s="25">
        <f t="shared" si="14"/>
        <v>0.69517884914463457</v>
      </c>
      <c r="G422" s="27">
        <v>0</v>
      </c>
      <c r="H422" s="16"/>
      <c r="I422" s="16"/>
      <c r="J422" s="16"/>
      <c r="K422" s="16"/>
    </row>
    <row r="423" spans="1:11" ht="16.5" hidden="1" customHeight="1" outlineLevel="3" thickBot="1" x14ac:dyDescent="0.3">
      <c r="A423" s="36" t="s">
        <v>649</v>
      </c>
      <c r="B423" s="24">
        <v>648</v>
      </c>
      <c r="C423" s="24">
        <v>4</v>
      </c>
      <c r="D423" s="25">
        <f t="shared" si="13"/>
        <v>6.1728395061728392E-3</v>
      </c>
      <c r="E423" s="24">
        <v>352</v>
      </c>
      <c r="F423" s="25">
        <f t="shared" si="14"/>
        <v>0.54320987654320985</v>
      </c>
      <c r="G423" s="27">
        <v>2</v>
      </c>
      <c r="H423" s="16"/>
      <c r="I423" s="16"/>
      <c r="J423" s="16"/>
      <c r="K423" s="16"/>
    </row>
    <row r="424" spans="1:11" ht="16.5" hidden="1" customHeight="1" outlineLevel="3" thickBot="1" x14ac:dyDescent="0.3">
      <c r="A424" s="36" t="s">
        <v>650</v>
      </c>
      <c r="B424" s="24">
        <v>485</v>
      </c>
      <c r="C424" s="24">
        <v>1</v>
      </c>
      <c r="D424" s="25">
        <f t="shared" si="13"/>
        <v>2.0618556701030928E-3</v>
      </c>
      <c r="E424" s="24">
        <v>402</v>
      </c>
      <c r="F424" s="25">
        <f t="shared" si="14"/>
        <v>0.82886597938144335</v>
      </c>
      <c r="G424" s="27">
        <v>0</v>
      </c>
      <c r="H424" s="16"/>
      <c r="I424" s="16"/>
      <c r="J424" s="16"/>
      <c r="K424" s="16"/>
    </row>
    <row r="425" spans="1:11" ht="16.5" hidden="1" customHeight="1" outlineLevel="3" thickBot="1" x14ac:dyDescent="0.3">
      <c r="A425" s="36" t="s">
        <v>651</v>
      </c>
      <c r="B425" s="24">
        <v>651</v>
      </c>
      <c r="C425" s="24">
        <v>8</v>
      </c>
      <c r="D425" s="25">
        <f t="shared" si="13"/>
        <v>1.2288786482334869E-2</v>
      </c>
      <c r="E425" s="24">
        <v>280</v>
      </c>
      <c r="F425" s="25">
        <f t="shared" si="14"/>
        <v>0.43010752688172044</v>
      </c>
      <c r="G425" s="27">
        <v>0</v>
      </c>
      <c r="H425" s="16"/>
      <c r="I425" s="16"/>
      <c r="J425" s="16"/>
      <c r="K425" s="16"/>
    </row>
    <row r="426" spans="1:11" ht="16.5" hidden="1" customHeight="1" outlineLevel="3" thickBot="1" x14ac:dyDescent="0.3">
      <c r="A426" s="36" t="s">
        <v>652</v>
      </c>
      <c r="B426" s="24">
        <v>655</v>
      </c>
      <c r="C426" s="24">
        <v>3</v>
      </c>
      <c r="D426" s="25">
        <f t="shared" si="13"/>
        <v>4.5801526717557254E-3</v>
      </c>
      <c r="E426" s="24">
        <v>512</v>
      </c>
      <c r="F426" s="25">
        <f t="shared" si="14"/>
        <v>0.78167938931297709</v>
      </c>
      <c r="G426" s="27">
        <v>0</v>
      </c>
      <c r="H426" s="16"/>
      <c r="I426" s="16"/>
      <c r="J426" s="16"/>
      <c r="K426" s="16"/>
    </row>
    <row r="427" spans="1:11" ht="16.5" hidden="1" customHeight="1" outlineLevel="3" thickBot="1" x14ac:dyDescent="0.3">
      <c r="A427" s="36" t="s">
        <v>653</v>
      </c>
      <c r="B427" s="24">
        <v>686</v>
      </c>
      <c r="C427" s="24">
        <v>25</v>
      </c>
      <c r="D427" s="25">
        <f t="shared" si="13"/>
        <v>3.6443148688046649E-2</v>
      </c>
      <c r="E427" s="24">
        <v>435</v>
      </c>
      <c r="F427" s="25">
        <f t="shared" si="14"/>
        <v>0.63411078717201164</v>
      </c>
      <c r="G427" s="27">
        <v>0</v>
      </c>
      <c r="H427" s="16"/>
      <c r="I427" s="16"/>
      <c r="J427" s="16"/>
      <c r="K427" s="16"/>
    </row>
    <row r="428" spans="1:11" ht="16.5" hidden="1" customHeight="1" outlineLevel="3" thickBot="1" x14ac:dyDescent="0.3">
      <c r="A428" s="36" t="s">
        <v>654</v>
      </c>
      <c r="B428" s="24">
        <v>495</v>
      </c>
      <c r="C428" s="24">
        <v>17</v>
      </c>
      <c r="D428" s="25">
        <f t="shared" si="13"/>
        <v>3.4343434343434343E-2</v>
      </c>
      <c r="E428" s="24">
        <v>407</v>
      </c>
      <c r="F428" s="25">
        <f t="shared" si="14"/>
        <v>0.82222222222222219</v>
      </c>
      <c r="G428" s="27">
        <v>0</v>
      </c>
      <c r="H428" s="16"/>
      <c r="I428" s="16"/>
      <c r="J428" s="16"/>
      <c r="K428" s="16"/>
    </row>
    <row r="429" spans="1:11" ht="16.5" hidden="1" customHeight="1" outlineLevel="3" thickBot="1" x14ac:dyDescent="0.3">
      <c r="A429" s="36" t="s">
        <v>655</v>
      </c>
      <c r="B429" s="24">
        <v>721</v>
      </c>
      <c r="C429" s="24">
        <v>1</v>
      </c>
      <c r="D429" s="25">
        <f t="shared" si="13"/>
        <v>1.3869625520110957E-3</v>
      </c>
      <c r="E429" s="24">
        <v>576</v>
      </c>
      <c r="F429" s="25">
        <f t="shared" si="14"/>
        <v>0.7988904299583911</v>
      </c>
      <c r="G429" s="27">
        <v>0</v>
      </c>
      <c r="H429" s="16"/>
      <c r="I429" s="16"/>
      <c r="J429" s="16"/>
      <c r="K429" s="16"/>
    </row>
    <row r="430" spans="1:11" ht="16.5" hidden="1" customHeight="1" outlineLevel="3" thickBot="1" x14ac:dyDescent="0.3">
      <c r="A430" s="36" t="s">
        <v>656</v>
      </c>
      <c r="B430" s="24">
        <v>579</v>
      </c>
      <c r="C430" s="24">
        <v>13</v>
      </c>
      <c r="D430" s="25">
        <f t="shared" si="13"/>
        <v>2.2452504317789293E-2</v>
      </c>
      <c r="E430" s="24">
        <v>483</v>
      </c>
      <c r="F430" s="25">
        <f t="shared" si="14"/>
        <v>0.83419689119170981</v>
      </c>
      <c r="G430" s="27">
        <v>0</v>
      </c>
      <c r="H430" s="16"/>
      <c r="I430" s="16"/>
      <c r="J430" s="16"/>
      <c r="K430" s="16"/>
    </row>
    <row r="431" spans="1:11" ht="16.5" hidden="1" customHeight="1" outlineLevel="3" thickBot="1" x14ac:dyDescent="0.3">
      <c r="A431" s="36" t="s">
        <v>657</v>
      </c>
      <c r="B431" s="24">
        <v>569</v>
      </c>
      <c r="C431" s="24">
        <v>20</v>
      </c>
      <c r="D431" s="25">
        <f t="shared" si="13"/>
        <v>3.5149384885764502E-2</v>
      </c>
      <c r="E431" s="24">
        <v>331</v>
      </c>
      <c r="F431" s="25">
        <f t="shared" si="14"/>
        <v>0.58172231985940248</v>
      </c>
      <c r="G431" s="27">
        <v>0</v>
      </c>
      <c r="H431" s="16"/>
      <c r="I431" s="16"/>
      <c r="J431" s="16"/>
      <c r="K431" s="16"/>
    </row>
    <row r="432" spans="1:11" ht="16.5" customHeight="1" outlineLevel="1" collapsed="1" thickBot="1" x14ac:dyDescent="0.3">
      <c r="A432" s="41" t="s">
        <v>658</v>
      </c>
      <c r="B432" s="32">
        <f>SUM(B433:B445)</f>
        <v>8099</v>
      </c>
      <c r="C432" s="32">
        <f>SUM(C433:C445)</f>
        <v>18</v>
      </c>
      <c r="D432" s="33">
        <f t="shared" si="13"/>
        <v>2.2224966045190763E-3</v>
      </c>
      <c r="E432" s="32">
        <f>SUM(E433:E445)</f>
        <v>7027</v>
      </c>
      <c r="F432" s="33">
        <f t="shared" si="14"/>
        <v>0.86763797999753056</v>
      </c>
      <c r="G432" s="35">
        <f>SUM(G433:G445)</f>
        <v>0</v>
      </c>
      <c r="H432" s="16"/>
      <c r="I432" s="16"/>
      <c r="J432" s="16"/>
      <c r="K432" s="16"/>
    </row>
    <row r="433" spans="1:11" ht="16.5" hidden="1" customHeight="1" outlineLevel="2" thickBot="1" x14ac:dyDescent="0.3">
      <c r="A433" s="36" t="s">
        <v>659</v>
      </c>
      <c r="B433" s="24">
        <v>415</v>
      </c>
      <c r="C433" s="24">
        <v>0</v>
      </c>
      <c r="D433" s="25">
        <f t="shared" si="13"/>
        <v>0</v>
      </c>
      <c r="E433" s="24">
        <v>356</v>
      </c>
      <c r="F433" s="25">
        <f t="shared" si="14"/>
        <v>0.85783132530120487</v>
      </c>
      <c r="G433" s="27">
        <v>0</v>
      </c>
      <c r="H433" s="16"/>
      <c r="I433" s="16"/>
      <c r="J433" s="16"/>
      <c r="K433" s="16"/>
    </row>
    <row r="434" spans="1:11" ht="16.5" hidden="1" customHeight="1" outlineLevel="2" thickBot="1" x14ac:dyDescent="0.3">
      <c r="A434" s="36" t="s">
        <v>660</v>
      </c>
      <c r="B434" s="24">
        <v>809</v>
      </c>
      <c r="C434" s="24">
        <v>0</v>
      </c>
      <c r="D434" s="25">
        <f t="shared" si="13"/>
        <v>0</v>
      </c>
      <c r="E434" s="24">
        <v>713</v>
      </c>
      <c r="F434" s="25">
        <f t="shared" si="14"/>
        <v>0.8813349814585909</v>
      </c>
      <c r="G434" s="27">
        <v>0</v>
      </c>
      <c r="H434" s="16"/>
      <c r="I434" s="16"/>
      <c r="J434" s="16"/>
      <c r="K434" s="16"/>
    </row>
    <row r="435" spans="1:11" ht="16.5" hidden="1" customHeight="1" outlineLevel="2" thickBot="1" x14ac:dyDescent="0.3">
      <c r="A435" s="36" t="s">
        <v>661</v>
      </c>
      <c r="B435" s="24">
        <v>424</v>
      </c>
      <c r="C435" s="24">
        <v>0</v>
      </c>
      <c r="D435" s="25">
        <f t="shared" si="13"/>
        <v>0</v>
      </c>
      <c r="E435" s="24">
        <v>390</v>
      </c>
      <c r="F435" s="25">
        <f t="shared" si="14"/>
        <v>0.91981132075471694</v>
      </c>
      <c r="G435" s="27">
        <v>0</v>
      </c>
      <c r="H435" s="16"/>
      <c r="I435" s="16"/>
      <c r="J435" s="16"/>
      <c r="K435" s="16"/>
    </row>
    <row r="436" spans="1:11" ht="16.5" hidden="1" customHeight="1" outlineLevel="2" thickBot="1" x14ac:dyDescent="0.3">
      <c r="A436" s="36" t="s">
        <v>662</v>
      </c>
      <c r="B436" s="24">
        <v>643</v>
      </c>
      <c r="C436" s="24">
        <v>0</v>
      </c>
      <c r="D436" s="25">
        <f t="shared" si="13"/>
        <v>0</v>
      </c>
      <c r="E436" s="24">
        <v>547</v>
      </c>
      <c r="F436" s="25">
        <f t="shared" si="14"/>
        <v>0.85069984447900471</v>
      </c>
      <c r="G436" s="27">
        <v>0</v>
      </c>
      <c r="H436" s="16"/>
      <c r="I436" s="16"/>
      <c r="J436" s="16"/>
      <c r="K436" s="16"/>
    </row>
    <row r="437" spans="1:11" ht="16.5" hidden="1" customHeight="1" outlineLevel="2" thickBot="1" x14ac:dyDescent="0.3">
      <c r="A437" s="36" t="s">
        <v>663</v>
      </c>
      <c r="B437" s="24">
        <v>618</v>
      </c>
      <c r="C437" s="24">
        <v>0</v>
      </c>
      <c r="D437" s="25">
        <f t="shared" si="13"/>
        <v>0</v>
      </c>
      <c r="E437" s="24">
        <v>557</v>
      </c>
      <c r="F437" s="25">
        <f t="shared" si="14"/>
        <v>0.90129449838187703</v>
      </c>
      <c r="G437" s="27">
        <v>0</v>
      </c>
      <c r="H437" s="16"/>
      <c r="I437" s="16"/>
      <c r="J437" s="16"/>
      <c r="K437" s="16"/>
    </row>
    <row r="438" spans="1:11" ht="16.5" hidden="1" customHeight="1" outlineLevel="2" thickBot="1" x14ac:dyDescent="0.3">
      <c r="A438" s="36" t="s">
        <v>664</v>
      </c>
      <c r="B438" s="24">
        <v>601</v>
      </c>
      <c r="C438" s="24">
        <v>0</v>
      </c>
      <c r="D438" s="25">
        <f t="shared" si="13"/>
        <v>0</v>
      </c>
      <c r="E438" s="24">
        <v>507</v>
      </c>
      <c r="F438" s="25">
        <f t="shared" si="14"/>
        <v>0.84359400998336109</v>
      </c>
      <c r="G438" s="27">
        <v>0</v>
      </c>
      <c r="H438" s="16"/>
      <c r="I438" s="16"/>
      <c r="J438" s="16"/>
      <c r="K438" s="16"/>
    </row>
    <row r="439" spans="1:11" ht="16.5" hidden="1" customHeight="1" outlineLevel="2" thickBot="1" x14ac:dyDescent="0.3">
      <c r="A439" s="36" t="s">
        <v>665</v>
      </c>
      <c r="B439" s="24">
        <v>719</v>
      </c>
      <c r="C439" s="24">
        <v>1</v>
      </c>
      <c r="D439" s="25">
        <f t="shared" si="13"/>
        <v>1.3908205841446453E-3</v>
      </c>
      <c r="E439" s="24">
        <v>637</v>
      </c>
      <c r="F439" s="25">
        <f t="shared" si="14"/>
        <v>0.88595271210013904</v>
      </c>
      <c r="G439" s="27">
        <v>0</v>
      </c>
      <c r="H439" s="16"/>
      <c r="I439" s="16"/>
      <c r="J439" s="16"/>
      <c r="K439" s="16"/>
    </row>
    <row r="440" spans="1:11" ht="16.5" hidden="1" customHeight="1" outlineLevel="2" thickBot="1" x14ac:dyDescent="0.3">
      <c r="A440" s="36" t="s">
        <v>666</v>
      </c>
      <c r="B440" s="24">
        <v>615</v>
      </c>
      <c r="C440" s="24">
        <v>1</v>
      </c>
      <c r="D440" s="25">
        <f t="shared" si="13"/>
        <v>1.6260162601626016E-3</v>
      </c>
      <c r="E440" s="24">
        <v>527</v>
      </c>
      <c r="F440" s="25">
        <f t="shared" si="14"/>
        <v>0.85691056910569108</v>
      </c>
      <c r="G440" s="27">
        <v>0</v>
      </c>
      <c r="H440" s="16"/>
      <c r="I440" s="16"/>
      <c r="J440" s="16"/>
      <c r="K440" s="16"/>
    </row>
    <row r="441" spans="1:11" ht="16.5" hidden="1" customHeight="1" outlineLevel="2" thickBot="1" x14ac:dyDescent="0.3">
      <c r="A441" s="36" t="s">
        <v>667</v>
      </c>
      <c r="B441" s="24">
        <v>671</v>
      </c>
      <c r="C441" s="24">
        <v>0</v>
      </c>
      <c r="D441" s="25">
        <f t="shared" si="13"/>
        <v>0</v>
      </c>
      <c r="E441" s="24">
        <v>580</v>
      </c>
      <c r="F441" s="25">
        <f t="shared" si="14"/>
        <v>0.86438152011922509</v>
      </c>
      <c r="G441" s="27">
        <v>0</v>
      </c>
      <c r="H441" s="16"/>
      <c r="I441" s="16"/>
      <c r="J441" s="16"/>
      <c r="K441" s="16"/>
    </row>
    <row r="442" spans="1:11" ht="16.5" hidden="1" customHeight="1" outlineLevel="2" thickBot="1" x14ac:dyDescent="0.3">
      <c r="A442" s="36" t="s">
        <v>668</v>
      </c>
      <c r="B442" s="24">
        <v>600</v>
      </c>
      <c r="C442" s="24">
        <v>0</v>
      </c>
      <c r="D442" s="25">
        <f t="shared" si="13"/>
        <v>0</v>
      </c>
      <c r="E442" s="24">
        <v>514</v>
      </c>
      <c r="F442" s="25">
        <f t="shared" si="14"/>
        <v>0.85666666666666669</v>
      </c>
      <c r="G442" s="27">
        <v>0</v>
      </c>
      <c r="H442" s="16"/>
      <c r="I442" s="16"/>
      <c r="J442" s="16"/>
      <c r="K442" s="16"/>
    </row>
    <row r="443" spans="1:11" ht="16.5" hidden="1" customHeight="1" outlineLevel="2" thickBot="1" x14ac:dyDescent="0.3">
      <c r="A443" s="36" t="s">
        <v>669</v>
      </c>
      <c r="B443" s="24">
        <v>651</v>
      </c>
      <c r="C443" s="24">
        <v>1</v>
      </c>
      <c r="D443" s="25">
        <f t="shared" si="13"/>
        <v>1.5360983102918587E-3</v>
      </c>
      <c r="E443" s="24">
        <v>571</v>
      </c>
      <c r="F443" s="25">
        <f t="shared" si="14"/>
        <v>0.87711213517665132</v>
      </c>
      <c r="G443" s="27">
        <v>0</v>
      </c>
      <c r="H443" s="16"/>
      <c r="I443" s="16"/>
      <c r="J443" s="16"/>
      <c r="K443" s="16"/>
    </row>
    <row r="444" spans="1:11" ht="16.5" hidden="1" customHeight="1" outlineLevel="2" thickBot="1" x14ac:dyDescent="0.3">
      <c r="A444" s="36" t="s">
        <v>670</v>
      </c>
      <c r="B444" s="24">
        <v>675</v>
      </c>
      <c r="C444" s="24">
        <v>0</v>
      </c>
      <c r="D444" s="25">
        <f t="shared" si="13"/>
        <v>0</v>
      </c>
      <c r="E444" s="24">
        <v>585</v>
      </c>
      <c r="F444" s="25">
        <f t="shared" si="14"/>
        <v>0.8666666666666667</v>
      </c>
      <c r="G444" s="27">
        <v>0</v>
      </c>
      <c r="H444" s="16"/>
      <c r="I444" s="16"/>
      <c r="J444" s="16"/>
      <c r="K444" s="16"/>
    </row>
    <row r="445" spans="1:11" ht="16.5" hidden="1" customHeight="1" outlineLevel="2" thickBot="1" x14ac:dyDescent="0.3">
      <c r="A445" s="36" t="s">
        <v>671</v>
      </c>
      <c r="B445" s="24">
        <v>658</v>
      </c>
      <c r="C445" s="24">
        <v>15</v>
      </c>
      <c r="D445" s="25">
        <f t="shared" si="13"/>
        <v>2.2796352583586626E-2</v>
      </c>
      <c r="E445" s="24">
        <v>543</v>
      </c>
      <c r="F445" s="25">
        <f t="shared" si="14"/>
        <v>0.82522796352583583</v>
      </c>
      <c r="G445" s="27">
        <v>0</v>
      </c>
      <c r="H445" s="16"/>
      <c r="I445" s="16"/>
      <c r="J445" s="16"/>
      <c r="K445" s="16"/>
    </row>
    <row r="446" spans="1:11" ht="16.5" customHeight="1" outlineLevel="1" collapsed="1" thickBot="1" x14ac:dyDescent="0.3">
      <c r="A446" s="41" t="s">
        <v>672</v>
      </c>
      <c r="B446" s="32">
        <f>SUM(B447:B473)</f>
        <v>13452</v>
      </c>
      <c r="C446" s="32">
        <f>SUM(C447:C473)</f>
        <v>16</v>
      </c>
      <c r="D446" s="33">
        <f t="shared" si="13"/>
        <v>1.1894142134998512E-3</v>
      </c>
      <c r="E446" s="32">
        <f>SUM(E447:E473)</f>
        <v>11153</v>
      </c>
      <c r="F446" s="33">
        <f t="shared" si="14"/>
        <v>0.82909604519774016</v>
      </c>
      <c r="G446" s="35">
        <f>SUM(G447:G473)</f>
        <v>11</v>
      </c>
      <c r="H446" s="16"/>
      <c r="I446" s="16"/>
      <c r="J446" s="16"/>
      <c r="K446" s="16"/>
    </row>
    <row r="447" spans="1:11" ht="16.5" hidden="1" customHeight="1" outlineLevel="3" thickBot="1" x14ac:dyDescent="0.3">
      <c r="A447" s="36" t="s">
        <v>673</v>
      </c>
      <c r="B447" s="24">
        <v>531</v>
      </c>
      <c r="C447" s="24">
        <v>0</v>
      </c>
      <c r="D447" s="25">
        <f t="shared" si="13"/>
        <v>0</v>
      </c>
      <c r="E447" s="24">
        <v>427</v>
      </c>
      <c r="F447" s="25">
        <f t="shared" si="14"/>
        <v>0.80414312617702444</v>
      </c>
      <c r="G447" s="27">
        <v>0</v>
      </c>
      <c r="H447" s="16"/>
      <c r="I447" s="16"/>
      <c r="J447" s="16"/>
      <c r="K447" s="16"/>
    </row>
    <row r="448" spans="1:11" ht="16.5" hidden="1" customHeight="1" outlineLevel="3" thickBot="1" x14ac:dyDescent="0.3">
      <c r="A448" s="36" t="s">
        <v>674</v>
      </c>
      <c r="B448" s="24">
        <v>525</v>
      </c>
      <c r="C448" s="24">
        <v>0</v>
      </c>
      <c r="D448" s="25">
        <f t="shared" si="13"/>
        <v>0</v>
      </c>
      <c r="E448" s="24">
        <v>424</v>
      </c>
      <c r="F448" s="25">
        <f t="shared" si="14"/>
        <v>0.80761904761904757</v>
      </c>
      <c r="G448" s="27">
        <v>1</v>
      </c>
      <c r="H448" s="16"/>
      <c r="I448" s="16"/>
      <c r="J448" s="16"/>
      <c r="K448" s="16"/>
    </row>
    <row r="449" spans="1:11" ht="16.5" hidden="1" customHeight="1" outlineLevel="3" thickBot="1" x14ac:dyDescent="0.3">
      <c r="A449" s="36" t="s">
        <v>675</v>
      </c>
      <c r="B449" s="24">
        <v>630</v>
      </c>
      <c r="C449" s="24">
        <v>0</v>
      </c>
      <c r="D449" s="25">
        <f t="shared" si="13"/>
        <v>0</v>
      </c>
      <c r="E449" s="24">
        <v>527</v>
      </c>
      <c r="F449" s="25">
        <f t="shared" si="14"/>
        <v>0.83650793650793653</v>
      </c>
      <c r="G449" s="27">
        <v>2</v>
      </c>
      <c r="H449" s="16"/>
      <c r="I449" s="16"/>
      <c r="J449" s="16"/>
      <c r="K449" s="16"/>
    </row>
    <row r="450" spans="1:11" ht="16.5" hidden="1" customHeight="1" outlineLevel="3" thickBot="1" x14ac:dyDescent="0.3">
      <c r="A450" s="36" t="s">
        <v>676</v>
      </c>
      <c r="B450" s="24">
        <v>520</v>
      </c>
      <c r="C450" s="24">
        <v>2</v>
      </c>
      <c r="D450" s="25">
        <f t="shared" si="13"/>
        <v>3.8461538461538464E-3</v>
      </c>
      <c r="E450" s="24">
        <v>436</v>
      </c>
      <c r="F450" s="25">
        <f t="shared" si="14"/>
        <v>0.83846153846153848</v>
      </c>
      <c r="G450" s="27">
        <v>1</v>
      </c>
      <c r="H450" s="16"/>
      <c r="I450" s="16"/>
      <c r="J450" s="16"/>
      <c r="K450" s="16"/>
    </row>
    <row r="451" spans="1:11" ht="16.5" hidden="1" customHeight="1" outlineLevel="3" thickBot="1" x14ac:dyDescent="0.3">
      <c r="A451" s="36" t="s">
        <v>677</v>
      </c>
      <c r="B451" s="24">
        <v>637</v>
      </c>
      <c r="C451" s="24">
        <v>0</v>
      </c>
      <c r="D451" s="25">
        <f t="shared" si="13"/>
        <v>0</v>
      </c>
      <c r="E451" s="24">
        <v>553</v>
      </c>
      <c r="F451" s="25">
        <f t="shared" si="14"/>
        <v>0.86813186813186816</v>
      </c>
      <c r="G451" s="27">
        <v>0</v>
      </c>
      <c r="H451" s="16"/>
      <c r="I451" s="16"/>
      <c r="J451" s="16"/>
      <c r="K451" s="16"/>
    </row>
    <row r="452" spans="1:11" ht="16.5" hidden="1" customHeight="1" outlineLevel="3" thickBot="1" x14ac:dyDescent="0.3">
      <c r="A452" s="36" t="s">
        <v>678</v>
      </c>
      <c r="B452" s="24">
        <v>500</v>
      </c>
      <c r="C452" s="24">
        <v>1</v>
      </c>
      <c r="D452" s="25">
        <f t="shared" si="13"/>
        <v>2E-3</v>
      </c>
      <c r="E452" s="24">
        <v>420</v>
      </c>
      <c r="F452" s="25">
        <f t="shared" si="14"/>
        <v>0.84</v>
      </c>
      <c r="G452" s="27">
        <v>1</v>
      </c>
      <c r="H452" s="16"/>
      <c r="I452" s="16"/>
      <c r="J452" s="16"/>
      <c r="K452" s="16"/>
    </row>
    <row r="453" spans="1:11" ht="16.5" hidden="1" customHeight="1" outlineLevel="3" thickBot="1" x14ac:dyDescent="0.3">
      <c r="A453" s="36" t="s">
        <v>679</v>
      </c>
      <c r="B453" s="24">
        <v>617</v>
      </c>
      <c r="C453" s="24">
        <v>0</v>
      </c>
      <c r="D453" s="25">
        <f t="shared" si="13"/>
        <v>0</v>
      </c>
      <c r="E453" s="24">
        <v>522</v>
      </c>
      <c r="F453" s="25">
        <f t="shared" si="14"/>
        <v>0.84602917341977313</v>
      </c>
      <c r="G453" s="27">
        <v>0</v>
      </c>
      <c r="H453" s="16"/>
      <c r="I453" s="16"/>
      <c r="J453" s="16"/>
      <c r="K453" s="16"/>
    </row>
    <row r="454" spans="1:11" ht="16.5" hidden="1" customHeight="1" outlineLevel="3" thickBot="1" x14ac:dyDescent="0.3">
      <c r="A454" s="36" t="s">
        <v>680</v>
      </c>
      <c r="B454" s="24">
        <v>533</v>
      </c>
      <c r="C454" s="24">
        <v>1</v>
      </c>
      <c r="D454" s="25">
        <f t="shared" si="13"/>
        <v>1.876172607879925E-3</v>
      </c>
      <c r="E454" s="24">
        <v>446</v>
      </c>
      <c r="F454" s="25">
        <f t="shared" si="14"/>
        <v>0.83677298311444648</v>
      </c>
      <c r="G454" s="27">
        <v>1</v>
      </c>
      <c r="H454" s="16"/>
      <c r="I454" s="16"/>
      <c r="J454" s="16"/>
      <c r="K454" s="16"/>
    </row>
    <row r="455" spans="1:11" ht="16.5" hidden="1" customHeight="1" outlineLevel="3" thickBot="1" x14ac:dyDescent="0.3">
      <c r="A455" s="36" t="s">
        <v>681</v>
      </c>
      <c r="B455" s="24">
        <v>451</v>
      </c>
      <c r="C455" s="24">
        <v>8</v>
      </c>
      <c r="D455" s="25">
        <f t="shared" si="13"/>
        <v>1.7738359201773836E-2</v>
      </c>
      <c r="E455" s="24">
        <v>377</v>
      </c>
      <c r="F455" s="25">
        <f t="shared" si="14"/>
        <v>0.83592017738359203</v>
      </c>
      <c r="G455" s="27">
        <v>0</v>
      </c>
      <c r="H455" s="16"/>
      <c r="I455" s="16"/>
      <c r="J455" s="16"/>
      <c r="K455" s="16"/>
    </row>
    <row r="456" spans="1:11" ht="16.5" hidden="1" customHeight="1" outlineLevel="3" thickBot="1" x14ac:dyDescent="0.3">
      <c r="A456" s="36" t="s">
        <v>682</v>
      </c>
      <c r="B456" s="24">
        <v>467</v>
      </c>
      <c r="C456" s="24">
        <v>0</v>
      </c>
      <c r="D456" s="25">
        <f t="shared" si="13"/>
        <v>0</v>
      </c>
      <c r="E456" s="24">
        <v>378</v>
      </c>
      <c r="F456" s="25">
        <f t="shared" si="14"/>
        <v>0.80942184154175589</v>
      </c>
      <c r="G456" s="27">
        <v>0</v>
      </c>
      <c r="H456" s="16"/>
      <c r="I456" s="16"/>
      <c r="J456" s="16"/>
      <c r="K456" s="16"/>
    </row>
    <row r="457" spans="1:11" ht="16.5" hidden="1" customHeight="1" outlineLevel="3" thickBot="1" x14ac:dyDescent="0.3">
      <c r="A457" s="36" t="s">
        <v>683</v>
      </c>
      <c r="B457" s="24">
        <v>557</v>
      </c>
      <c r="C457" s="24">
        <v>1</v>
      </c>
      <c r="D457" s="25">
        <f t="shared" ref="D457:D520" si="15">IF(B457&lt;&gt;0,C457/B457,0)</f>
        <v>1.7953321364452424E-3</v>
      </c>
      <c r="E457" s="24">
        <v>449</v>
      </c>
      <c r="F457" s="25">
        <f t="shared" ref="F457:F520" si="16">IF(B457&lt;&gt;0,E457/B457,0)</f>
        <v>0.80610412926391384</v>
      </c>
      <c r="G457" s="27">
        <v>0</v>
      </c>
      <c r="H457" s="16"/>
      <c r="I457" s="16"/>
      <c r="J457" s="16"/>
      <c r="K457" s="16"/>
    </row>
    <row r="458" spans="1:11" ht="16.5" hidden="1" customHeight="1" outlineLevel="3" thickBot="1" x14ac:dyDescent="0.3">
      <c r="A458" s="36" t="s">
        <v>684</v>
      </c>
      <c r="B458" s="24">
        <v>559</v>
      </c>
      <c r="C458" s="24">
        <v>0</v>
      </c>
      <c r="D458" s="25">
        <f t="shared" si="15"/>
        <v>0</v>
      </c>
      <c r="E458" s="24">
        <v>451</v>
      </c>
      <c r="F458" s="25">
        <f t="shared" si="16"/>
        <v>0.80679785330948117</v>
      </c>
      <c r="G458" s="27">
        <v>0</v>
      </c>
      <c r="H458" s="16"/>
      <c r="I458" s="16"/>
      <c r="J458" s="16"/>
      <c r="K458" s="16"/>
    </row>
    <row r="459" spans="1:11" ht="16.5" hidden="1" customHeight="1" outlineLevel="3" thickBot="1" x14ac:dyDescent="0.3">
      <c r="A459" s="36" t="s">
        <v>685</v>
      </c>
      <c r="B459" s="24">
        <v>537</v>
      </c>
      <c r="C459" s="24">
        <v>0</v>
      </c>
      <c r="D459" s="25">
        <f t="shared" si="15"/>
        <v>0</v>
      </c>
      <c r="E459" s="24">
        <v>416</v>
      </c>
      <c r="F459" s="25">
        <f t="shared" si="16"/>
        <v>0.77467411545623832</v>
      </c>
      <c r="G459" s="27">
        <v>1</v>
      </c>
      <c r="H459" s="16"/>
      <c r="I459" s="16"/>
      <c r="J459" s="16"/>
      <c r="K459" s="16"/>
    </row>
    <row r="460" spans="1:11" ht="16.5" hidden="1" customHeight="1" outlineLevel="3" thickBot="1" x14ac:dyDescent="0.3">
      <c r="A460" s="36" t="s">
        <v>686</v>
      </c>
      <c r="B460" s="24">
        <v>519</v>
      </c>
      <c r="C460" s="24">
        <v>0</v>
      </c>
      <c r="D460" s="25">
        <f t="shared" si="15"/>
        <v>0</v>
      </c>
      <c r="E460" s="24">
        <v>416</v>
      </c>
      <c r="F460" s="25">
        <f t="shared" si="16"/>
        <v>0.80154142581888244</v>
      </c>
      <c r="G460" s="27">
        <v>0</v>
      </c>
      <c r="H460" s="16"/>
      <c r="I460" s="16"/>
      <c r="J460" s="16"/>
      <c r="K460" s="16"/>
    </row>
    <row r="461" spans="1:11" ht="16.5" hidden="1" customHeight="1" outlineLevel="3" thickBot="1" x14ac:dyDescent="0.3">
      <c r="A461" s="36" t="s">
        <v>687</v>
      </c>
      <c r="B461" s="24">
        <v>517</v>
      </c>
      <c r="C461" s="24">
        <v>0</v>
      </c>
      <c r="D461" s="25">
        <f t="shared" si="15"/>
        <v>0</v>
      </c>
      <c r="E461" s="24">
        <v>444</v>
      </c>
      <c r="F461" s="25">
        <f t="shared" si="16"/>
        <v>0.85880077369439067</v>
      </c>
      <c r="G461" s="27">
        <v>0</v>
      </c>
      <c r="H461" s="16"/>
      <c r="I461" s="16"/>
      <c r="J461" s="16"/>
      <c r="K461" s="16"/>
    </row>
    <row r="462" spans="1:11" ht="16.5" hidden="1" customHeight="1" outlineLevel="3" thickBot="1" x14ac:dyDescent="0.3">
      <c r="A462" s="36" t="s">
        <v>688</v>
      </c>
      <c r="B462" s="24">
        <v>419</v>
      </c>
      <c r="C462" s="24">
        <v>0</v>
      </c>
      <c r="D462" s="25">
        <f t="shared" si="15"/>
        <v>0</v>
      </c>
      <c r="E462" s="24">
        <v>355</v>
      </c>
      <c r="F462" s="25">
        <f t="shared" si="16"/>
        <v>0.847255369928401</v>
      </c>
      <c r="G462" s="27">
        <v>0</v>
      </c>
      <c r="H462" s="16"/>
      <c r="I462" s="16"/>
      <c r="J462" s="16"/>
      <c r="K462" s="16"/>
    </row>
    <row r="463" spans="1:11" ht="16.5" hidden="1" customHeight="1" outlineLevel="3" thickBot="1" x14ac:dyDescent="0.3">
      <c r="A463" s="36" t="s">
        <v>689</v>
      </c>
      <c r="B463" s="24">
        <v>220</v>
      </c>
      <c r="C463" s="24">
        <v>0</v>
      </c>
      <c r="D463" s="25">
        <f t="shared" si="15"/>
        <v>0</v>
      </c>
      <c r="E463" s="24">
        <v>190</v>
      </c>
      <c r="F463" s="25">
        <f t="shared" si="16"/>
        <v>0.86363636363636365</v>
      </c>
      <c r="G463" s="27">
        <v>0</v>
      </c>
      <c r="H463" s="16"/>
      <c r="I463" s="16"/>
      <c r="J463" s="16"/>
      <c r="K463" s="16"/>
    </row>
    <row r="464" spans="1:11" ht="16.5" hidden="1" customHeight="1" outlineLevel="3" thickBot="1" x14ac:dyDescent="0.3">
      <c r="A464" s="36" t="s">
        <v>690</v>
      </c>
      <c r="B464" s="24">
        <v>613</v>
      </c>
      <c r="C464" s="24">
        <v>0</v>
      </c>
      <c r="D464" s="25">
        <f t="shared" si="15"/>
        <v>0</v>
      </c>
      <c r="E464" s="24">
        <v>529</v>
      </c>
      <c r="F464" s="25">
        <f t="shared" si="16"/>
        <v>0.86296900489396411</v>
      </c>
      <c r="G464" s="27">
        <v>0</v>
      </c>
      <c r="H464" s="16"/>
      <c r="I464" s="16"/>
      <c r="J464" s="16"/>
      <c r="K464" s="16"/>
    </row>
    <row r="465" spans="1:11" ht="16.5" hidden="1" customHeight="1" outlineLevel="3" thickBot="1" x14ac:dyDescent="0.3">
      <c r="A465" s="36" t="s">
        <v>691</v>
      </c>
      <c r="B465" s="24">
        <v>339</v>
      </c>
      <c r="C465" s="24">
        <v>0</v>
      </c>
      <c r="D465" s="25">
        <f t="shared" si="15"/>
        <v>0</v>
      </c>
      <c r="E465" s="24">
        <v>272</v>
      </c>
      <c r="F465" s="25">
        <f t="shared" si="16"/>
        <v>0.80235988200589969</v>
      </c>
      <c r="G465" s="27">
        <v>0</v>
      </c>
      <c r="H465" s="16"/>
      <c r="I465" s="16"/>
      <c r="J465" s="16"/>
      <c r="K465" s="16"/>
    </row>
    <row r="466" spans="1:11" ht="16.5" hidden="1" customHeight="1" outlineLevel="3" thickBot="1" x14ac:dyDescent="0.3">
      <c r="A466" s="36" t="s">
        <v>692</v>
      </c>
      <c r="B466" s="24">
        <v>576</v>
      </c>
      <c r="C466" s="24">
        <v>1</v>
      </c>
      <c r="D466" s="25">
        <f t="shared" si="15"/>
        <v>1.736111111111111E-3</v>
      </c>
      <c r="E466" s="24">
        <v>463</v>
      </c>
      <c r="F466" s="25">
        <f t="shared" si="16"/>
        <v>0.80381944444444442</v>
      </c>
      <c r="G466" s="27">
        <v>2</v>
      </c>
      <c r="H466" s="16"/>
      <c r="I466" s="16"/>
      <c r="J466" s="16"/>
      <c r="K466" s="16"/>
    </row>
    <row r="467" spans="1:11" ht="16.5" hidden="1" customHeight="1" outlineLevel="3" thickBot="1" x14ac:dyDescent="0.3">
      <c r="A467" s="36" t="s">
        <v>693</v>
      </c>
      <c r="B467" s="24">
        <v>565</v>
      </c>
      <c r="C467" s="24">
        <v>0</v>
      </c>
      <c r="D467" s="25">
        <f t="shared" si="15"/>
        <v>0</v>
      </c>
      <c r="E467" s="24">
        <v>488</v>
      </c>
      <c r="F467" s="25">
        <f t="shared" si="16"/>
        <v>0.86371681415929202</v>
      </c>
      <c r="G467" s="27">
        <v>1</v>
      </c>
      <c r="H467" s="16"/>
      <c r="I467" s="16"/>
      <c r="J467" s="16"/>
      <c r="K467" s="16"/>
    </row>
    <row r="468" spans="1:11" ht="16.5" hidden="1" customHeight="1" outlineLevel="3" thickBot="1" x14ac:dyDescent="0.3">
      <c r="A468" s="36" t="s">
        <v>694</v>
      </c>
      <c r="B468" s="24">
        <v>376</v>
      </c>
      <c r="C468" s="24">
        <v>0</v>
      </c>
      <c r="D468" s="25">
        <f t="shared" si="15"/>
        <v>0</v>
      </c>
      <c r="E468" s="24">
        <v>326</v>
      </c>
      <c r="F468" s="25">
        <f t="shared" si="16"/>
        <v>0.86702127659574468</v>
      </c>
      <c r="G468" s="27">
        <v>0</v>
      </c>
      <c r="H468" s="16"/>
      <c r="I468" s="16"/>
      <c r="J468" s="16"/>
      <c r="K468" s="16"/>
    </row>
    <row r="469" spans="1:11" ht="16.5" hidden="1" customHeight="1" outlineLevel="3" thickBot="1" x14ac:dyDescent="0.3">
      <c r="A469" s="36" t="s">
        <v>695</v>
      </c>
      <c r="B469" s="24">
        <v>481</v>
      </c>
      <c r="C469" s="24">
        <v>0</v>
      </c>
      <c r="D469" s="25">
        <f t="shared" si="15"/>
        <v>0</v>
      </c>
      <c r="E469" s="24">
        <v>381</v>
      </c>
      <c r="F469" s="25">
        <f t="shared" si="16"/>
        <v>0.79209979209979209</v>
      </c>
      <c r="G469" s="27">
        <v>0</v>
      </c>
      <c r="H469" s="16"/>
      <c r="I469" s="16"/>
      <c r="J469" s="16"/>
      <c r="K469" s="16"/>
    </row>
    <row r="470" spans="1:11" ht="16.5" hidden="1" customHeight="1" outlineLevel="3" thickBot="1" x14ac:dyDescent="0.3">
      <c r="A470" s="36" t="s">
        <v>696</v>
      </c>
      <c r="B470" s="24">
        <v>563</v>
      </c>
      <c r="C470" s="24">
        <v>0</v>
      </c>
      <c r="D470" s="25">
        <f t="shared" si="15"/>
        <v>0</v>
      </c>
      <c r="E470" s="24">
        <v>461</v>
      </c>
      <c r="F470" s="25">
        <f t="shared" si="16"/>
        <v>0.81882770870337473</v>
      </c>
      <c r="G470" s="27">
        <v>0</v>
      </c>
      <c r="H470" s="16"/>
      <c r="I470" s="16"/>
      <c r="J470" s="16"/>
      <c r="K470" s="16"/>
    </row>
    <row r="471" spans="1:11" ht="16.5" hidden="1" customHeight="1" outlineLevel="3" thickBot="1" x14ac:dyDescent="0.3">
      <c r="A471" s="36" t="s">
        <v>697</v>
      </c>
      <c r="B471" s="24">
        <v>481</v>
      </c>
      <c r="C471" s="24">
        <v>2</v>
      </c>
      <c r="D471" s="25">
        <f t="shared" si="15"/>
        <v>4.1580041580041582E-3</v>
      </c>
      <c r="E471" s="24">
        <v>399</v>
      </c>
      <c r="F471" s="25">
        <f t="shared" si="16"/>
        <v>0.82952182952182951</v>
      </c>
      <c r="G471" s="27">
        <v>1</v>
      </c>
      <c r="H471" s="16"/>
      <c r="I471" s="16"/>
      <c r="J471" s="16"/>
      <c r="K471" s="16"/>
    </row>
    <row r="472" spans="1:11" ht="16.5" hidden="1" customHeight="1" outlineLevel="3" thickBot="1" x14ac:dyDescent="0.3">
      <c r="A472" s="36" t="s">
        <v>698</v>
      </c>
      <c r="B472" s="24">
        <v>541</v>
      </c>
      <c r="C472" s="24">
        <v>0</v>
      </c>
      <c r="D472" s="25">
        <f t="shared" si="15"/>
        <v>0</v>
      </c>
      <c r="E472" s="24">
        <v>454</v>
      </c>
      <c r="F472" s="25">
        <f t="shared" si="16"/>
        <v>0.83918669131238444</v>
      </c>
      <c r="G472" s="27">
        <v>0</v>
      </c>
      <c r="H472" s="16"/>
      <c r="I472" s="16"/>
      <c r="J472" s="16"/>
      <c r="K472" s="16"/>
    </row>
    <row r="473" spans="1:11" ht="16.5" hidden="1" customHeight="1" outlineLevel="3" thickBot="1" x14ac:dyDescent="0.3">
      <c r="A473" s="36" t="s">
        <v>699</v>
      </c>
      <c r="B473" s="24">
        <v>178</v>
      </c>
      <c r="C473" s="24">
        <v>0</v>
      </c>
      <c r="D473" s="25">
        <f t="shared" si="15"/>
        <v>0</v>
      </c>
      <c r="E473" s="24">
        <v>149</v>
      </c>
      <c r="F473" s="25">
        <f t="shared" si="16"/>
        <v>0.8370786516853933</v>
      </c>
      <c r="G473" s="27">
        <v>0</v>
      </c>
      <c r="H473" s="16"/>
      <c r="I473" s="16"/>
      <c r="J473" s="16"/>
      <c r="K473" s="16"/>
    </row>
    <row r="474" spans="1:11" ht="16.5" customHeight="1" outlineLevel="1" collapsed="1" thickBot="1" x14ac:dyDescent="0.3">
      <c r="A474" s="41" t="s">
        <v>700</v>
      </c>
      <c r="B474" s="32">
        <f>SUM(B475:B486)</f>
        <v>8491</v>
      </c>
      <c r="C474" s="32">
        <f>SUM(C475:C486)</f>
        <v>117</v>
      </c>
      <c r="D474" s="33">
        <f t="shared" si="15"/>
        <v>1.3779295724885173E-2</v>
      </c>
      <c r="E474" s="32">
        <f>SUM(E475:E486)</f>
        <v>7049</v>
      </c>
      <c r="F474" s="33">
        <f t="shared" si="16"/>
        <v>0.83017312448474856</v>
      </c>
      <c r="G474" s="35">
        <f>SUM(G475:G486)</f>
        <v>0</v>
      </c>
      <c r="H474" s="16"/>
      <c r="I474" s="16"/>
      <c r="J474" s="16"/>
      <c r="K474" s="16"/>
    </row>
    <row r="475" spans="1:11" ht="16.5" hidden="1" customHeight="1" outlineLevel="2" thickBot="1" x14ac:dyDescent="0.3">
      <c r="A475" s="36" t="s">
        <v>701</v>
      </c>
      <c r="B475" s="24">
        <v>741</v>
      </c>
      <c r="C475" s="24">
        <v>5</v>
      </c>
      <c r="D475" s="25">
        <f t="shared" si="15"/>
        <v>6.7476383265856954E-3</v>
      </c>
      <c r="E475" s="24">
        <v>599</v>
      </c>
      <c r="F475" s="25">
        <f t="shared" si="16"/>
        <v>0.80836707152496623</v>
      </c>
      <c r="G475" s="27">
        <v>0</v>
      </c>
      <c r="H475" s="16"/>
      <c r="I475" s="16"/>
      <c r="J475" s="16"/>
      <c r="K475" s="16"/>
    </row>
    <row r="476" spans="1:11" ht="16.5" hidden="1" customHeight="1" outlineLevel="2" thickBot="1" x14ac:dyDescent="0.3">
      <c r="A476" s="36" t="s">
        <v>702</v>
      </c>
      <c r="B476" s="24">
        <v>381</v>
      </c>
      <c r="C476" s="24">
        <v>23</v>
      </c>
      <c r="D476" s="25">
        <f t="shared" si="15"/>
        <v>6.0367454068241469E-2</v>
      </c>
      <c r="E476" s="24">
        <v>320</v>
      </c>
      <c r="F476" s="25">
        <f t="shared" si="16"/>
        <v>0.83989501312335957</v>
      </c>
      <c r="G476" s="27">
        <v>0</v>
      </c>
      <c r="H476" s="16"/>
      <c r="I476" s="16"/>
      <c r="J476" s="16"/>
      <c r="K476" s="16"/>
    </row>
    <row r="477" spans="1:11" ht="16.5" hidden="1" customHeight="1" outlineLevel="2" thickBot="1" x14ac:dyDescent="0.3">
      <c r="A477" s="36" t="s">
        <v>703</v>
      </c>
      <c r="B477" s="24">
        <v>855</v>
      </c>
      <c r="C477" s="24">
        <v>1</v>
      </c>
      <c r="D477" s="25">
        <f t="shared" si="15"/>
        <v>1.1695906432748538E-3</v>
      </c>
      <c r="E477" s="24">
        <v>726</v>
      </c>
      <c r="F477" s="25">
        <f t="shared" si="16"/>
        <v>0.84912280701754383</v>
      </c>
      <c r="G477" s="27">
        <v>0</v>
      </c>
      <c r="H477" s="16"/>
      <c r="I477" s="16"/>
      <c r="J477" s="16"/>
      <c r="K477" s="16"/>
    </row>
    <row r="478" spans="1:11" ht="16.5" hidden="1" customHeight="1" outlineLevel="2" thickBot="1" x14ac:dyDescent="0.3">
      <c r="A478" s="36" t="s">
        <v>704</v>
      </c>
      <c r="B478" s="24">
        <v>790</v>
      </c>
      <c r="C478" s="24">
        <v>0</v>
      </c>
      <c r="D478" s="25">
        <f t="shared" si="15"/>
        <v>0</v>
      </c>
      <c r="E478" s="24">
        <v>660</v>
      </c>
      <c r="F478" s="25">
        <f t="shared" si="16"/>
        <v>0.83544303797468356</v>
      </c>
      <c r="G478" s="27">
        <v>0</v>
      </c>
      <c r="H478" s="16"/>
      <c r="I478" s="16"/>
      <c r="J478" s="16"/>
      <c r="K478" s="16"/>
    </row>
    <row r="479" spans="1:11" ht="16.5" hidden="1" customHeight="1" outlineLevel="2" thickBot="1" x14ac:dyDescent="0.3">
      <c r="A479" s="36" t="s">
        <v>705</v>
      </c>
      <c r="B479" s="24">
        <v>758</v>
      </c>
      <c r="C479" s="24">
        <v>18</v>
      </c>
      <c r="D479" s="25">
        <f t="shared" si="15"/>
        <v>2.3746701846965697E-2</v>
      </c>
      <c r="E479" s="24">
        <v>629</v>
      </c>
      <c r="F479" s="25">
        <f t="shared" si="16"/>
        <v>0.82981530343007914</v>
      </c>
      <c r="G479" s="27">
        <v>0</v>
      </c>
      <c r="H479" s="16"/>
      <c r="I479" s="16"/>
      <c r="J479" s="16"/>
      <c r="K479" s="16"/>
    </row>
    <row r="480" spans="1:11" ht="16.5" hidden="1" customHeight="1" outlineLevel="2" thickBot="1" x14ac:dyDescent="0.3">
      <c r="A480" s="36" t="s">
        <v>706</v>
      </c>
      <c r="B480" s="24">
        <v>602</v>
      </c>
      <c r="C480" s="24">
        <v>27</v>
      </c>
      <c r="D480" s="25">
        <f t="shared" si="15"/>
        <v>4.4850498338870434E-2</v>
      </c>
      <c r="E480" s="24">
        <v>517</v>
      </c>
      <c r="F480" s="25">
        <f t="shared" si="16"/>
        <v>0.85880398671096347</v>
      </c>
      <c r="G480" s="27">
        <v>0</v>
      </c>
      <c r="H480" s="16"/>
      <c r="I480" s="16"/>
      <c r="J480" s="16"/>
      <c r="K480" s="16"/>
    </row>
    <row r="481" spans="1:11" ht="16.5" hidden="1" customHeight="1" outlineLevel="2" thickBot="1" x14ac:dyDescent="0.3">
      <c r="A481" s="36" t="s">
        <v>707</v>
      </c>
      <c r="B481" s="24">
        <v>725</v>
      </c>
      <c r="C481" s="24">
        <v>10</v>
      </c>
      <c r="D481" s="25">
        <f t="shared" si="15"/>
        <v>1.3793103448275862E-2</v>
      </c>
      <c r="E481" s="24">
        <v>587</v>
      </c>
      <c r="F481" s="25">
        <f t="shared" si="16"/>
        <v>0.80965517241379314</v>
      </c>
      <c r="G481" s="27">
        <v>0</v>
      </c>
      <c r="H481" s="16"/>
      <c r="I481" s="16"/>
      <c r="J481" s="16"/>
      <c r="K481" s="16"/>
    </row>
    <row r="482" spans="1:11" ht="16.5" hidden="1" customHeight="1" outlineLevel="2" thickBot="1" x14ac:dyDescent="0.3">
      <c r="A482" s="36" t="s">
        <v>708</v>
      </c>
      <c r="B482" s="24">
        <v>635</v>
      </c>
      <c r="C482" s="24">
        <v>19</v>
      </c>
      <c r="D482" s="25">
        <f t="shared" si="15"/>
        <v>2.9921259842519685E-2</v>
      </c>
      <c r="E482" s="24">
        <v>499</v>
      </c>
      <c r="F482" s="25">
        <f t="shared" si="16"/>
        <v>0.78582677165354331</v>
      </c>
      <c r="G482" s="27">
        <v>0</v>
      </c>
      <c r="H482" s="16"/>
      <c r="I482" s="16"/>
      <c r="J482" s="16"/>
      <c r="K482" s="16"/>
    </row>
    <row r="483" spans="1:11" ht="16.5" hidden="1" customHeight="1" outlineLevel="2" thickBot="1" x14ac:dyDescent="0.3">
      <c r="A483" s="36" t="s">
        <v>709</v>
      </c>
      <c r="B483" s="24">
        <v>848</v>
      </c>
      <c r="C483" s="24">
        <v>0</v>
      </c>
      <c r="D483" s="25">
        <f t="shared" si="15"/>
        <v>0</v>
      </c>
      <c r="E483" s="24">
        <v>723</v>
      </c>
      <c r="F483" s="25">
        <f t="shared" si="16"/>
        <v>0.85259433962264153</v>
      </c>
      <c r="G483" s="27">
        <v>0</v>
      </c>
      <c r="H483" s="16"/>
      <c r="I483" s="16"/>
      <c r="J483" s="16"/>
      <c r="K483" s="16"/>
    </row>
    <row r="484" spans="1:11" ht="16.5" hidden="1" customHeight="1" outlineLevel="2" thickBot="1" x14ac:dyDescent="0.3">
      <c r="A484" s="36" t="s">
        <v>710</v>
      </c>
      <c r="B484" s="24">
        <v>881</v>
      </c>
      <c r="C484" s="24">
        <v>4</v>
      </c>
      <c r="D484" s="25">
        <f t="shared" si="15"/>
        <v>4.5402951191827468E-3</v>
      </c>
      <c r="E484" s="24">
        <v>753</v>
      </c>
      <c r="F484" s="25">
        <f t="shared" si="16"/>
        <v>0.8547105561861521</v>
      </c>
      <c r="G484" s="27">
        <v>0</v>
      </c>
      <c r="H484" s="16"/>
      <c r="I484" s="16"/>
      <c r="J484" s="16"/>
      <c r="K484" s="16"/>
    </row>
    <row r="485" spans="1:11" ht="16.5" hidden="1" customHeight="1" outlineLevel="2" thickBot="1" x14ac:dyDescent="0.3">
      <c r="A485" s="36" t="s">
        <v>711</v>
      </c>
      <c r="B485" s="24">
        <v>785</v>
      </c>
      <c r="C485" s="24">
        <v>10</v>
      </c>
      <c r="D485" s="25">
        <f t="shared" si="15"/>
        <v>1.2738853503184714E-2</v>
      </c>
      <c r="E485" s="24">
        <v>638</v>
      </c>
      <c r="F485" s="25">
        <f t="shared" si="16"/>
        <v>0.81273885350318475</v>
      </c>
      <c r="G485" s="27">
        <v>0</v>
      </c>
      <c r="H485" s="16"/>
      <c r="I485" s="16"/>
      <c r="J485" s="16"/>
      <c r="K485" s="16"/>
    </row>
    <row r="486" spans="1:11" ht="16.5" hidden="1" customHeight="1" outlineLevel="2" thickBot="1" x14ac:dyDescent="0.3">
      <c r="A486" s="36" t="s">
        <v>712</v>
      </c>
      <c r="B486" s="24">
        <v>490</v>
      </c>
      <c r="C486" s="24">
        <v>0</v>
      </c>
      <c r="D486" s="25">
        <f t="shared" si="15"/>
        <v>0</v>
      </c>
      <c r="E486" s="24">
        <v>398</v>
      </c>
      <c r="F486" s="25">
        <f t="shared" si="16"/>
        <v>0.81224489795918364</v>
      </c>
      <c r="G486" s="27">
        <v>0</v>
      </c>
      <c r="H486" s="16"/>
      <c r="I486" s="16"/>
      <c r="J486" s="16"/>
      <c r="K486" s="16"/>
    </row>
    <row r="487" spans="1:11" ht="16.5" customHeight="1" outlineLevel="1" collapsed="1" thickBot="1" x14ac:dyDescent="0.3">
      <c r="A487" s="41" t="s">
        <v>713</v>
      </c>
      <c r="B487" s="32">
        <f>SUM(B488:B516)</f>
        <v>18398</v>
      </c>
      <c r="C487" s="32">
        <f>SUM(C488:C516)</f>
        <v>52</v>
      </c>
      <c r="D487" s="33">
        <f t="shared" si="15"/>
        <v>2.8263941732797043E-3</v>
      </c>
      <c r="E487" s="32">
        <f>SUM(E488:E516)</f>
        <v>14837</v>
      </c>
      <c r="F487" s="33">
        <f t="shared" si="16"/>
        <v>0.80644635286444177</v>
      </c>
      <c r="G487" s="35">
        <f>SUM(G488:G516)</f>
        <v>2</v>
      </c>
      <c r="H487" s="16"/>
      <c r="I487" s="16"/>
      <c r="J487" s="16"/>
      <c r="K487" s="16"/>
    </row>
    <row r="488" spans="1:11" ht="16.5" hidden="1" customHeight="1" outlineLevel="2" thickBot="1" x14ac:dyDescent="0.3">
      <c r="A488" s="36" t="s">
        <v>714</v>
      </c>
      <c r="B488" s="24">
        <v>601</v>
      </c>
      <c r="C488" s="24">
        <v>0</v>
      </c>
      <c r="D488" s="25">
        <f t="shared" si="15"/>
        <v>0</v>
      </c>
      <c r="E488" s="24">
        <v>490</v>
      </c>
      <c r="F488" s="25">
        <f t="shared" si="16"/>
        <v>0.81530782029950088</v>
      </c>
      <c r="G488" s="27">
        <v>0</v>
      </c>
      <c r="H488" s="16"/>
      <c r="I488" s="16"/>
      <c r="J488" s="16"/>
      <c r="K488" s="16"/>
    </row>
    <row r="489" spans="1:11" ht="16.5" hidden="1" customHeight="1" outlineLevel="2" thickBot="1" x14ac:dyDescent="0.3">
      <c r="A489" s="36" t="s">
        <v>715</v>
      </c>
      <c r="B489" s="24">
        <v>701</v>
      </c>
      <c r="C489" s="24">
        <v>0</v>
      </c>
      <c r="D489" s="25">
        <f t="shared" si="15"/>
        <v>0</v>
      </c>
      <c r="E489" s="24">
        <v>603</v>
      </c>
      <c r="F489" s="25">
        <f t="shared" si="16"/>
        <v>0.86019971469329526</v>
      </c>
      <c r="G489" s="27">
        <v>0</v>
      </c>
      <c r="H489" s="16"/>
      <c r="I489" s="16"/>
      <c r="J489" s="16"/>
      <c r="K489" s="16"/>
    </row>
    <row r="490" spans="1:11" ht="16.5" hidden="1" customHeight="1" outlineLevel="2" thickBot="1" x14ac:dyDescent="0.3">
      <c r="A490" s="36" t="s">
        <v>716</v>
      </c>
      <c r="B490" s="24">
        <v>640</v>
      </c>
      <c r="C490" s="24">
        <v>0</v>
      </c>
      <c r="D490" s="25">
        <f t="shared" si="15"/>
        <v>0</v>
      </c>
      <c r="E490" s="24">
        <v>545</v>
      </c>
      <c r="F490" s="25">
        <f t="shared" si="16"/>
        <v>0.8515625</v>
      </c>
      <c r="G490" s="27">
        <v>0</v>
      </c>
      <c r="H490" s="16"/>
      <c r="I490" s="16"/>
      <c r="J490" s="16"/>
      <c r="K490" s="16"/>
    </row>
    <row r="491" spans="1:11" ht="16.5" hidden="1" customHeight="1" outlineLevel="2" thickBot="1" x14ac:dyDescent="0.3">
      <c r="A491" s="36" t="s">
        <v>717</v>
      </c>
      <c r="B491" s="24">
        <v>654</v>
      </c>
      <c r="C491" s="24">
        <v>0</v>
      </c>
      <c r="D491" s="25">
        <f t="shared" si="15"/>
        <v>0</v>
      </c>
      <c r="E491" s="24">
        <v>561</v>
      </c>
      <c r="F491" s="25">
        <f t="shared" si="16"/>
        <v>0.85779816513761464</v>
      </c>
      <c r="G491" s="27">
        <v>1</v>
      </c>
      <c r="H491" s="16"/>
      <c r="I491" s="16"/>
      <c r="J491" s="16"/>
      <c r="K491" s="16"/>
    </row>
    <row r="492" spans="1:11" ht="16.5" hidden="1" customHeight="1" outlineLevel="2" thickBot="1" x14ac:dyDescent="0.3">
      <c r="A492" s="36" t="s">
        <v>718</v>
      </c>
      <c r="B492" s="24">
        <v>387</v>
      </c>
      <c r="C492" s="24">
        <v>0</v>
      </c>
      <c r="D492" s="25">
        <f t="shared" si="15"/>
        <v>0</v>
      </c>
      <c r="E492" s="24">
        <v>322</v>
      </c>
      <c r="F492" s="25">
        <f t="shared" si="16"/>
        <v>0.83204134366925064</v>
      </c>
      <c r="G492" s="27">
        <v>0</v>
      </c>
      <c r="H492" s="16"/>
      <c r="I492" s="16"/>
      <c r="J492" s="16"/>
      <c r="K492" s="16"/>
    </row>
    <row r="493" spans="1:11" ht="16.5" hidden="1" customHeight="1" outlineLevel="2" thickBot="1" x14ac:dyDescent="0.3">
      <c r="A493" s="36" t="s">
        <v>719</v>
      </c>
      <c r="B493" s="24">
        <v>675</v>
      </c>
      <c r="C493" s="24">
        <v>0</v>
      </c>
      <c r="D493" s="25">
        <f t="shared" si="15"/>
        <v>0</v>
      </c>
      <c r="E493" s="24">
        <v>526</v>
      </c>
      <c r="F493" s="25">
        <f t="shared" si="16"/>
        <v>0.77925925925925921</v>
      </c>
      <c r="G493" s="27">
        <v>0</v>
      </c>
      <c r="H493" s="16"/>
      <c r="I493" s="16"/>
      <c r="J493" s="16"/>
      <c r="K493" s="16"/>
    </row>
    <row r="494" spans="1:11" ht="16.5" hidden="1" customHeight="1" outlineLevel="2" thickBot="1" x14ac:dyDescent="0.3">
      <c r="A494" s="36" t="s">
        <v>720</v>
      </c>
      <c r="B494" s="24">
        <v>589</v>
      </c>
      <c r="C494" s="24">
        <v>6</v>
      </c>
      <c r="D494" s="25">
        <f t="shared" si="15"/>
        <v>1.0186757215619695E-2</v>
      </c>
      <c r="E494" s="24">
        <v>430</v>
      </c>
      <c r="F494" s="25">
        <f t="shared" si="16"/>
        <v>0.7300509337860781</v>
      </c>
      <c r="G494" s="27">
        <v>0</v>
      </c>
      <c r="H494" s="16"/>
      <c r="I494" s="16"/>
      <c r="J494" s="16"/>
      <c r="K494" s="16"/>
    </row>
    <row r="495" spans="1:11" ht="16.5" hidden="1" customHeight="1" outlineLevel="2" thickBot="1" x14ac:dyDescent="0.3">
      <c r="A495" s="36" t="s">
        <v>721</v>
      </c>
      <c r="B495" s="24">
        <v>926</v>
      </c>
      <c r="C495" s="24">
        <v>0</v>
      </c>
      <c r="D495" s="25">
        <f t="shared" si="15"/>
        <v>0</v>
      </c>
      <c r="E495" s="24">
        <v>804</v>
      </c>
      <c r="F495" s="25">
        <f t="shared" si="16"/>
        <v>0.86825053995680346</v>
      </c>
      <c r="G495" s="27">
        <v>0</v>
      </c>
      <c r="H495" s="16"/>
      <c r="I495" s="16"/>
      <c r="J495" s="16"/>
      <c r="K495" s="16"/>
    </row>
    <row r="496" spans="1:11" ht="16.5" hidden="1" customHeight="1" outlineLevel="2" thickBot="1" x14ac:dyDescent="0.3">
      <c r="A496" s="36" t="s">
        <v>722</v>
      </c>
      <c r="B496" s="24">
        <v>343</v>
      </c>
      <c r="C496" s="24">
        <v>0</v>
      </c>
      <c r="D496" s="25">
        <f t="shared" si="15"/>
        <v>0</v>
      </c>
      <c r="E496" s="24">
        <v>304</v>
      </c>
      <c r="F496" s="25">
        <f t="shared" si="16"/>
        <v>0.88629737609329451</v>
      </c>
      <c r="G496" s="27">
        <v>0</v>
      </c>
      <c r="H496" s="16"/>
      <c r="I496" s="16"/>
      <c r="J496" s="16"/>
      <c r="K496" s="16"/>
    </row>
    <row r="497" spans="1:11" ht="16.5" hidden="1" customHeight="1" outlineLevel="2" thickBot="1" x14ac:dyDescent="0.3">
      <c r="A497" s="36" t="s">
        <v>723</v>
      </c>
      <c r="B497" s="24">
        <v>569</v>
      </c>
      <c r="C497" s="24">
        <v>10</v>
      </c>
      <c r="D497" s="25">
        <f t="shared" si="15"/>
        <v>1.7574692442882251E-2</v>
      </c>
      <c r="E497" s="24">
        <v>458</v>
      </c>
      <c r="F497" s="25">
        <f t="shared" si="16"/>
        <v>0.80492091388400699</v>
      </c>
      <c r="G497" s="27">
        <v>0</v>
      </c>
      <c r="H497" s="16"/>
      <c r="I497" s="16"/>
      <c r="J497" s="16"/>
      <c r="K497" s="16"/>
    </row>
    <row r="498" spans="1:11" ht="16.5" hidden="1" customHeight="1" outlineLevel="2" thickBot="1" x14ac:dyDescent="0.3">
      <c r="A498" s="36" t="s">
        <v>724</v>
      </c>
      <c r="B498" s="24">
        <v>669</v>
      </c>
      <c r="C498" s="24">
        <v>0</v>
      </c>
      <c r="D498" s="25">
        <f t="shared" si="15"/>
        <v>0</v>
      </c>
      <c r="E498" s="24">
        <v>551</v>
      </c>
      <c r="F498" s="25">
        <f t="shared" si="16"/>
        <v>0.82361733931240655</v>
      </c>
      <c r="G498" s="27">
        <v>0</v>
      </c>
      <c r="H498" s="16"/>
      <c r="I498" s="16"/>
      <c r="J498" s="16"/>
      <c r="K498" s="16"/>
    </row>
    <row r="499" spans="1:11" ht="16.5" hidden="1" customHeight="1" outlineLevel="2" thickBot="1" x14ac:dyDescent="0.3">
      <c r="A499" s="36" t="s">
        <v>725</v>
      </c>
      <c r="B499" s="24">
        <v>634</v>
      </c>
      <c r="C499" s="24">
        <v>0</v>
      </c>
      <c r="D499" s="25">
        <f t="shared" si="15"/>
        <v>0</v>
      </c>
      <c r="E499" s="24">
        <v>546</v>
      </c>
      <c r="F499" s="25">
        <f t="shared" si="16"/>
        <v>0.86119873817034698</v>
      </c>
      <c r="G499" s="27">
        <v>0</v>
      </c>
      <c r="H499" s="16"/>
      <c r="I499" s="16"/>
      <c r="J499" s="16"/>
      <c r="K499" s="16"/>
    </row>
    <row r="500" spans="1:11" ht="16.5" hidden="1" customHeight="1" outlineLevel="2" thickBot="1" x14ac:dyDescent="0.3">
      <c r="A500" s="36" t="s">
        <v>726</v>
      </c>
      <c r="B500" s="24">
        <v>578</v>
      </c>
      <c r="C500" s="24">
        <v>0</v>
      </c>
      <c r="D500" s="25">
        <f t="shared" si="15"/>
        <v>0</v>
      </c>
      <c r="E500" s="24">
        <v>389</v>
      </c>
      <c r="F500" s="25">
        <f t="shared" si="16"/>
        <v>0.67301038062283736</v>
      </c>
      <c r="G500" s="27">
        <v>0</v>
      </c>
      <c r="H500" s="16"/>
      <c r="I500" s="16"/>
      <c r="J500" s="16"/>
      <c r="K500" s="16"/>
    </row>
    <row r="501" spans="1:11" ht="16.5" hidden="1" customHeight="1" outlineLevel="2" thickBot="1" x14ac:dyDescent="0.3">
      <c r="A501" s="36" t="s">
        <v>727</v>
      </c>
      <c r="B501" s="24">
        <v>728</v>
      </c>
      <c r="C501" s="24">
        <v>2</v>
      </c>
      <c r="D501" s="25">
        <f t="shared" si="15"/>
        <v>2.7472527472527475E-3</v>
      </c>
      <c r="E501" s="24">
        <v>624</v>
      </c>
      <c r="F501" s="25">
        <f t="shared" si="16"/>
        <v>0.8571428571428571</v>
      </c>
      <c r="G501" s="27">
        <v>0</v>
      </c>
      <c r="H501" s="16"/>
      <c r="I501" s="16"/>
      <c r="J501" s="16"/>
      <c r="K501" s="16"/>
    </row>
    <row r="502" spans="1:11" ht="16.5" hidden="1" customHeight="1" outlineLevel="2" thickBot="1" x14ac:dyDescent="0.3">
      <c r="A502" s="36" t="s">
        <v>728</v>
      </c>
      <c r="B502" s="24">
        <v>486</v>
      </c>
      <c r="C502" s="24">
        <v>0</v>
      </c>
      <c r="D502" s="25">
        <f t="shared" si="15"/>
        <v>0</v>
      </c>
      <c r="E502" s="24">
        <v>404</v>
      </c>
      <c r="F502" s="25">
        <f t="shared" si="16"/>
        <v>0.83127572016460904</v>
      </c>
      <c r="G502" s="27">
        <v>0</v>
      </c>
      <c r="H502" s="16"/>
      <c r="I502" s="16"/>
      <c r="J502" s="16"/>
      <c r="K502" s="16"/>
    </row>
    <row r="503" spans="1:11" ht="16.5" hidden="1" customHeight="1" outlineLevel="2" thickBot="1" x14ac:dyDescent="0.3">
      <c r="A503" s="36" t="s">
        <v>729</v>
      </c>
      <c r="B503" s="24">
        <v>527</v>
      </c>
      <c r="C503" s="24">
        <v>0</v>
      </c>
      <c r="D503" s="25">
        <f t="shared" si="15"/>
        <v>0</v>
      </c>
      <c r="E503" s="24">
        <v>420</v>
      </c>
      <c r="F503" s="25">
        <f t="shared" si="16"/>
        <v>0.79696394686907024</v>
      </c>
      <c r="G503" s="27">
        <v>1</v>
      </c>
      <c r="H503" s="16"/>
      <c r="I503" s="16"/>
      <c r="J503" s="16"/>
      <c r="K503" s="16"/>
    </row>
    <row r="504" spans="1:11" ht="16.5" hidden="1" customHeight="1" outlineLevel="2" thickBot="1" x14ac:dyDescent="0.3">
      <c r="A504" s="36" t="s">
        <v>730</v>
      </c>
      <c r="B504" s="24">
        <v>674</v>
      </c>
      <c r="C504" s="24">
        <v>0</v>
      </c>
      <c r="D504" s="25">
        <f t="shared" si="15"/>
        <v>0</v>
      </c>
      <c r="E504" s="24">
        <v>517</v>
      </c>
      <c r="F504" s="25">
        <f t="shared" si="16"/>
        <v>0.76706231454005935</v>
      </c>
      <c r="G504" s="27">
        <v>0</v>
      </c>
      <c r="H504" s="16"/>
      <c r="I504" s="16"/>
      <c r="J504" s="16"/>
      <c r="K504" s="16"/>
    </row>
    <row r="505" spans="1:11" ht="16.5" hidden="1" customHeight="1" outlineLevel="2" thickBot="1" x14ac:dyDescent="0.3">
      <c r="A505" s="36" t="s">
        <v>731</v>
      </c>
      <c r="B505" s="24">
        <v>840</v>
      </c>
      <c r="C505" s="24">
        <v>5</v>
      </c>
      <c r="D505" s="25">
        <f t="shared" si="15"/>
        <v>5.9523809523809521E-3</v>
      </c>
      <c r="E505" s="24">
        <v>563</v>
      </c>
      <c r="F505" s="25">
        <f t="shared" si="16"/>
        <v>0.67023809523809519</v>
      </c>
      <c r="G505" s="27">
        <v>0</v>
      </c>
      <c r="H505" s="16"/>
      <c r="I505" s="16"/>
      <c r="J505" s="16"/>
      <c r="K505" s="16"/>
    </row>
    <row r="506" spans="1:11" ht="16.5" hidden="1" customHeight="1" outlineLevel="2" thickBot="1" x14ac:dyDescent="0.3">
      <c r="A506" s="36" t="s">
        <v>732</v>
      </c>
      <c r="B506" s="24">
        <v>605</v>
      </c>
      <c r="C506" s="24">
        <v>0</v>
      </c>
      <c r="D506" s="25">
        <f t="shared" si="15"/>
        <v>0</v>
      </c>
      <c r="E506" s="24">
        <v>482</v>
      </c>
      <c r="F506" s="25">
        <f t="shared" si="16"/>
        <v>0.79669421487603309</v>
      </c>
      <c r="G506" s="27">
        <v>0</v>
      </c>
      <c r="H506" s="16"/>
      <c r="I506" s="16"/>
      <c r="J506" s="16"/>
      <c r="K506" s="16"/>
    </row>
    <row r="507" spans="1:11" ht="16.5" hidden="1" customHeight="1" outlineLevel="2" thickBot="1" x14ac:dyDescent="0.3">
      <c r="A507" s="36" t="s">
        <v>733</v>
      </c>
      <c r="B507" s="24">
        <v>756</v>
      </c>
      <c r="C507" s="24">
        <v>0</v>
      </c>
      <c r="D507" s="25">
        <f t="shared" si="15"/>
        <v>0</v>
      </c>
      <c r="E507" s="24">
        <v>652</v>
      </c>
      <c r="F507" s="25">
        <f t="shared" si="16"/>
        <v>0.86243386243386244</v>
      </c>
      <c r="G507" s="27">
        <v>0</v>
      </c>
      <c r="H507" s="16"/>
      <c r="I507" s="16"/>
      <c r="J507" s="16"/>
      <c r="K507" s="16"/>
    </row>
    <row r="508" spans="1:11" ht="16.5" hidden="1" customHeight="1" outlineLevel="2" thickBot="1" x14ac:dyDescent="0.3">
      <c r="A508" s="36" t="s">
        <v>734</v>
      </c>
      <c r="B508" s="24">
        <v>659</v>
      </c>
      <c r="C508" s="24">
        <v>1</v>
      </c>
      <c r="D508" s="25">
        <f t="shared" si="15"/>
        <v>1.5174506828528073E-3</v>
      </c>
      <c r="E508" s="24">
        <v>519</v>
      </c>
      <c r="F508" s="25">
        <f t="shared" si="16"/>
        <v>0.78755690440060699</v>
      </c>
      <c r="G508" s="27">
        <v>0</v>
      </c>
      <c r="H508" s="16"/>
      <c r="I508" s="16"/>
      <c r="J508" s="16"/>
      <c r="K508" s="16"/>
    </row>
    <row r="509" spans="1:11" ht="16.5" hidden="1" customHeight="1" outlineLevel="2" thickBot="1" x14ac:dyDescent="0.3">
      <c r="A509" s="36" t="s">
        <v>735</v>
      </c>
      <c r="B509" s="24">
        <v>405</v>
      </c>
      <c r="C509" s="24">
        <v>0</v>
      </c>
      <c r="D509" s="25">
        <f t="shared" si="15"/>
        <v>0</v>
      </c>
      <c r="E509" s="24">
        <v>377</v>
      </c>
      <c r="F509" s="25">
        <f t="shared" si="16"/>
        <v>0.93086419753086425</v>
      </c>
      <c r="G509" s="27">
        <v>0</v>
      </c>
      <c r="H509" s="16"/>
      <c r="I509" s="16"/>
      <c r="J509" s="16"/>
      <c r="K509" s="16"/>
    </row>
    <row r="510" spans="1:11" ht="16.5" hidden="1" customHeight="1" outlineLevel="2" thickBot="1" x14ac:dyDescent="0.3">
      <c r="A510" s="36" t="s">
        <v>736</v>
      </c>
      <c r="B510" s="24">
        <v>720</v>
      </c>
      <c r="C510" s="24">
        <v>1</v>
      </c>
      <c r="D510" s="25">
        <f t="shared" si="15"/>
        <v>1.3888888888888889E-3</v>
      </c>
      <c r="E510" s="24">
        <v>650</v>
      </c>
      <c r="F510" s="25">
        <f t="shared" si="16"/>
        <v>0.90277777777777779</v>
      </c>
      <c r="G510" s="27">
        <v>0</v>
      </c>
      <c r="H510" s="16"/>
      <c r="I510" s="16"/>
      <c r="J510" s="16"/>
      <c r="K510" s="16"/>
    </row>
    <row r="511" spans="1:11" ht="16.5" hidden="1" customHeight="1" outlineLevel="2" thickBot="1" x14ac:dyDescent="0.3">
      <c r="A511" s="36" t="s">
        <v>737</v>
      </c>
      <c r="B511" s="24">
        <v>594</v>
      </c>
      <c r="C511" s="24">
        <v>0</v>
      </c>
      <c r="D511" s="25">
        <f t="shared" si="15"/>
        <v>0</v>
      </c>
      <c r="E511" s="24">
        <v>488</v>
      </c>
      <c r="F511" s="25">
        <f t="shared" si="16"/>
        <v>0.82154882154882158</v>
      </c>
      <c r="G511" s="27">
        <v>0</v>
      </c>
      <c r="H511" s="16"/>
      <c r="I511" s="16"/>
      <c r="J511" s="16"/>
      <c r="K511" s="16"/>
    </row>
    <row r="512" spans="1:11" ht="16.5" hidden="1" customHeight="1" outlineLevel="2" thickBot="1" x14ac:dyDescent="0.3">
      <c r="A512" s="36" t="s">
        <v>738</v>
      </c>
      <c r="B512" s="24">
        <v>545</v>
      </c>
      <c r="C512" s="24">
        <v>1</v>
      </c>
      <c r="D512" s="25">
        <f t="shared" si="15"/>
        <v>1.834862385321101E-3</v>
      </c>
      <c r="E512" s="24">
        <v>447</v>
      </c>
      <c r="F512" s="25">
        <f t="shared" si="16"/>
        <v>0.8201834862385321</v>
      </c>
      <c r="G512" s="27">
        <v>0</v>
      </c>
      <c r="H512" s="16"/>
      <c r="I512" s="16"/>
      <c r="J512" s="16"/>
      <c r="K512" s="16"/>
    </row>
    <row r="513" spans="1:11" ht="16.5" hidden="1" customHeight="1" outlineLevel="2" thickBot="1" x14ac:dyDescent="0.3">
      <c r="A513" s="36" t="s">
        <v>739</v>
      </c>
      <c r="B513" s="24">
        <v>834</v>
      </c>
      <c r="C513" s="24">
        <v>1</v>
      </c>
      <c r="D513" s="25">
        <f t="shared" si="15"/>
        <v>1.199040767386091E-3</v>
      </c>
      <c r="E513" s="24">
        <v>452</v>
      </c>
      <c r="F513" s="25">
        <f t="shared" si="16"/>
        <v>0.54196642685851315</v>
      </c>
      <c r="G513" s="27">
        <v>0</v>
      </c>
      <c r="H513" s="16"/>
      <c r="I513" s="16"/>
      <c r="J513" s="16"/>
      <c r="K513" s="16"/>
    </row>
    <row r="514" spans="1:11" ht="16.5" hidden="1" customHeight="1" outlineLevel="2" thickBot="1" x14ac:dyDescent="0.3">
      <c r="A514" s="36" t="s">
        <v>740</v>
      </c>
      <c r="B514" s="24">
        <v>613</v>
      </c>
      <c r="C514" s="24">
        <v>0</v>
      </c>
      <c r="D514" s="25">
        <f t="shared" si="15"/>
        <v>0</v>
      </c>
      <c r="E514" s="24">
        <v>514</v>
      </c>
      <c r="F514" s="25">
        <f t="shared" si="16"/>
        <v>0.83849918433931481</v>
      </c>
      <c r="G514" s="27">
        <v>0</v>
      </c>
      <c r="H514" s="16"/>
      <c r="I514" s="16"/>
      <c r="J514" s="16"/>
      <c r="K514" s="16"/>
    </row>
    <row r="515" spans="1:11" ht="16.5" hidden="1" customHeight="1" outlineLevel="2" thickBot="1" x14ac:dyDescent="0.3">
      <c r="A515" s="36" t="s">
        <v>741</v>
      </c>
      <c r="B515" s="24">
        <v>687</v>
      </c>
      <c r="C515" s="24">
        <v>25</v>
      </c>
      <c r="D515" s="25">
        <f t="shared" si="15"/>
        <v>3.6390101892285295E-2</v>
      </c>
      <c r="E515" s="24">
        <v>596</v>
      </c>
      <c r="F515" s="25">
        <f t="shared" si="16"/>
        <v>0.8675400291120815</v>
      </c>
      <c r="G515" s="27">
        <v>0</v>
      </c>
      <c r="H515" s="16"/>
      <c r="I515" s="16"/>
      <c r="J515" s="16"/>
      <c r="K515" s="16"/>
    </row>
    <row r="516" spans="1:11" ht="16.5" hidden="1" customHeight="1" outlineLevel="2" thickBot="1" x14ac:dyDescent="0.3">
      <c r="A516" s="36" t="s">
        <v>742</v>
      </c>
      <c r="B516" s="24">
        <v>759</v>
      </c>
      <c r="C516" s="24">
        <v>0</v>
      </c>
      <c r="D516" s="25">
        <f t="shared" si="15"/>
        <v>0</v>
      </c>
      <c r="E516" s="24">
        <v>603</v>
      </c>
      <c r="F516" s="25">
        <f t="shared" si="16"/>
        <v>0.7944664031620553</v>
      </c>
      <c r="G516" s="27">
        <v>0</v>
      </c>
      <c r="H516" s="16"/>
      <c r="I516" s="16"/>
      <c r="J516" s="16"/>
      <c r="K516" s="16"/>
    </row>
    <row r="517" spans="1:11" ht="16.5" customHeight="1" outlineLevel="1" collapsed="1" thickBot="1" x14ac:dyDescent="0.3">
      <c r="A517" s="41" t="s">
        <v>743</v>
      </c>
      <c r="B517" s="32">
        <f>SUM(B518:B557)</f>
        <v>39052</v>
      </c>
      <c r="C517" s="32">
        <f>SUM(C518:C557)</f>
        <v>1541</v>
      </c>
      <c r="D517" s="33">
        <f t="shared" si="15"/>
        <v>3.9460206903615694E-2</v>
      </c>
      <c r="E517" s="32">
        <f>SUM(E518:E557)</f>
        <v>22833</v>
      </c>
      <c r="F517" s="33">
        <f t="shared" si="16"/>
        <v>0.58468196251152305</v>
      </c>
      <c r="G517" s="35">
        <f>SUM(G518:G557)</f>
        <v>2</v>
      </c>
      <c r="H517" s="16"/>
      <c r="I517" s="16"/>
      <c r="J517" s="16"/>
      <c r="K517" s="16"/>
    </row>
    <row r="518" spans="1:11" ht="16.5" hidden="1" customHeight="1" outlineLevel="3" thickBot="1" x14ac:dyDescent="0.3">
      <c r="A518" s="36" t="s">
        <v>744</v>
      </c>
      <c r="B518" s="24">
        <v>978</v>
      </c>
      <c r="C518" s="24">
        <v>8</v>
      </c>
      <c r="D518" s="25">
        <f t="shared" si="15"/>
        <v>8.1799591002044997E-3</v>
      </c>
      <c r="E518" s="24">
        <v>469</v>
      </c>
      <c r="F518" s="25">
        <f t="shared" si="16"/>
        <v>0.47955010224948874</v>
      </c>
      <c r="G518" s="27">
        <v>0</v>
      </c>
      <c r="H518" s="16"/>
      <c r="I518" s="16"/>
      <c r="J518" s="16"/>
      <c r="K518" s="16"/>
    </row>
    <row r="519" spans="1:11" ht="16.5" hidden="1" customHeight="1" outlineLevel="3" thickBot="1" x14ac:dyDescent="0.3">
      <c r="A519" s="36" t="s">
        <v>745</v>
      </c>
      <c r="B519" s="24">
        <v>845</v>
      </c>
      <c r="C519" s="24">
        <v>4</v>
      </c>
      <c r="D519" s="25">
        <f t="shared" si="15"/>
        <v>4.7337278106508876E-3</v>
      </c>
      <c r="E519" s="24">
        <v>572</v>
      </c>
      <c r="F519" s="25">
        <f t="shared" si="16"/>
        <v>0.67692307692307696</v>
      </c>
      <c r="G519" s="27">
        <v>0</v>
      </c>
      <c r="H519" s="16"/>
      <c r="I519" s="16"/>
      <c r="J519" s="16"/>
      <c r="K519" s="16"/>
    </row>
    <row r="520" spans="1:11" ht="16.5" hidden="1" customHeight="1" outlineLevel="3" thickBot="1" x14ac:dyDescent="0.3">
      <c r="A520" s="36" t="s">
        <v>746</v>
      </c>
      <c r="B520" s="24">
        <v>1064</v>
      </c>
      <c r="C520" s="24">
        <v>0</v>
      </c>
      <c r="D520" s="25">
        <f t="shared" si="15"/>
        <v>0</v>
      </c>
      <c r="E520" s="24">
        <v>717</v>
      </c>
      <c r="F520" s="25">
        <f t="shared" si="16"/>
        <v>0.67387218045112784</v>
      </c>
      <c r="G520" s="27">
        <v>0</v>
      </c>
      <c r="H520" s="16"/>
      <c r="I520" s="16"/>
      <c r="J520" s="16"/>
      <c r="K520" s="16"/>
    </row>
    <row r="521" spans="1:11" ht="16.5" hidden="1" customHeight="1" outlineLevel="3" thickBot="1" x14ac:dyDescent="0.3">
      <c r="A521" s="36" t="s">
        <v>747</v>
      </c>
      <c r="B521" s="24">
        <v>923</v>
      </c>
      <c r="C521" s="24">
        <v>20</v>
      </c>
      <c r="D521" s="25">
        <f t="shared" ref="D521:D584" si="17">IF(B521&lt;&gt;0,C521/B521,0)</f>
        <v>2.1668472372697724E-2</v>
      </c>
      <c r="E521" s="24">
        <v>91</v>
      </c>
      <c r="F521" s="25">
        <f t="shared" ref="F521:F584" si="18">IF(B521&lt;&gt;0,E521/B521,0)</f>
        <v>9.8591549295774641E-2</v>
      </c>
      <c r="G521" s="27">
        <v>0</v>
      </c>
      <c r="H521" s="16"/>
      <c r="I521" s="16"/>
      <c r="J521" s="16"/>
      <c r="K521" s="16"/>
    </row>
    <row r="522" spans="1:11" ht="16.5" hidden="1" customHeight="1" outlineLevel="3" thickBot="1" x14ac:dyDescent="0.3">
      <c r="A522" s="36" t="s">
        <v>748</v>
      </c>
      <c r="B522" s="24">
        <v>877</v>
      </c>
      <c r="C522" s="24">
        <v>5</v>
      </c>
      <c r="D522" s="25">
        <f t="shared" si="17"/>
        <v>5.7012542759407071E-3</v>
      </c>
      <c r="E522" s="24">
        <v>713</v>
      </c>
      <c r="F522" s="25">
        <f t="shared" si="18"/>
        <v>0.81299885974914476</v>
      </c>
      <c r="G522" s="27">
        <v>0</v>
      </c>
      <c r="H522" s="16"/>
      <c r="I522" s="16"/>
      <c r="J522" s="16"/>
      <c r="K522" s="16"/>
    </row>
    <row r="523" spans="1:11" ht="16.5" hidden="1" customHeight="1" outlineLevel="3" thickBot="1" x14ac:dyDescent="0.3">
      <c r="A523" s="36" t="s">
        <v>749</v>
      </c>
      <c r="B523" s="24">
        <v>957</v>
      </c>
      <c r="C523" s="24">
        <v>0</v>
      </c>
      <c r="D523" s="25">
        <f t="shared" si="17"/>
        <v>0</v>
      </c>
      <c r="E523" s="24">
        <v>601</v>
      </c>
      <c r="F523" s="25">
        <f t="shared" si="18"/>
        <v>0.62800417972831768</v>
      </c>
      <c r="G523" s="27">
        <v>0</v>
      </c>
      <c r="H523" s="16"/>
      <c r="I523" s="16"/>
      <c r="J523" s="16"/>
      <c r="K523" s="16"/>
    </row>
    <row r="524" spans="1:11" ht="16.5" hidden="1" customHeight="1" outlineLevel="3" thickBot="1" x14ac:dyDescent="0.3">
      <c r="A524" s="36" t="s">
        <v>750</v>
      </c>
      <c r="B524" s="24">
        <v>905</v>
      </c>
      <c r="C524" s="24">
        <v>38</v>
      </c>
      <c r="D524" s="25">
        <f t="shared" si="17"/>
        <v>4.1988950276243095E-2</v>
      </c>
      <c r="E524" s="24">
        <v>472</v>
      </c>
      <c r="F524" s="25">
        <f t="shared" si="18"/>
        <v>0.5215469613259669</v>
      </c>
      <c r="G524" s="27">
        <v>0</v>
      </c>
      <c r="H524" s="16"/>
      <c r="I524" s="16"/>
      <c r="J524" s="16"/>
      <c r="K524" s="16"/>
    </row>
    <row r="525" spans="1:11" ht="16.5" hidden="1" customHeight="1" outlineLevel="3" thickBot="1" x14ac:dyDescent="0.3">
      <c r="A525" s="36" t="s">
        <v>751</v>
      </c>
      <c r="B525" s="24">
        <v>1392</v>
      </c>
      <c r="C525" s="24">
        <v>13</v>
      </c>
      <c r="D525" s="25">
        <f t="shared" si="17"/>
        <v>9.3390804597701157E-3</v>
      </c>
      <c r="E525" s="24">
        <v>582</v>
      </c>
      <c r="F525" s="25">
        <f t="shared" si="18"/>
        <v>0.41810344827586204</v>
      </c>
      <c r="G525" s="27">
        <v>0</v>
      </c>
      <c r="H525" s="16"/>
      <c r="I525" s="16"/>
      <c r="J525" s="16"/>
      <c r="K525" s="16"/>
    </row>
    <row r="526" spans="1:11" ht="16.5" hidden="1" customHeight="1" outlineLevel="3" thickBot="1" x14ac:dyDescent="0.3">
      <c r="A526" s="36" t="s">
        <v>752</v>
      </c>
      <c r="B526" s="24">
        <v>327</v>
      </c>
      <c r="C526" s="24">
        <v>0</v>
      </c>
      <c r="D526" s="25">
        <f t="shared" si="17"/>
        <v>0</v>
      </c>
      <c r="E526" s="24">
        <v>251</v>
      </c>
      <c r="F526" s="25">
        <f t="shared" si="18"/>
        <v>0.76758409785932724</v>
      </c>
      <c r="G526" s="27">
        <v>0</v>
      </c>
      <c r="H526" s="16"/>
      <c r="I526" s="16"/>
      <c r="J526" s="16"/>
      <c r="K526" s="16"/>
    </row>
    <row r="527" spans="1:11" ht="16.5" hidden="1" customHeight="1" outlineLevel="3" thickBot="1" x14ac:dyDescent="0.3">
      <c r="A527" s="36" t="s">
        <v>753</v>
      </c>
      <c r="B527" s="24">
        <v>1186</v>
      </c>
      <c r="C527" s="24">
        <v>13</v>
      </c>
      <c r="D527" s="25">
        <f t="shared" si="17"/>
        <v>1.0961214165261383E-2</v>
      </c>
      <c r="E527" s="24">
        <v>650</v>
      </c>
      <c r="F527" s="25">
        <f t="shared" si="18"/>
        <v>0.54806070826306919</v>
      </c>
      <c r="G527" s="27">
        <v>0</v>
      </c>
      <c r="H527" s="16"/>
      <c r="I527" s="16"/>
      <c r="J527" s="16"/>
      <c r="K527" s="16"/>
    </row>
    <row r="528" spans="1:11" ht="16.5" hidden="1" customHeight="1" outlineLevel="3" thickBot="1" x14ac:dyDescent="0.3">
      <c r="A528" s="36" t="s">
        <v>754</v>
      </c>
      <c r="B528" s="24">
        <v>975</v>
      </c>
      <c r="C528" s="24">
        <v>93</v>
      </c>
      <c r="D528" s="25">
        <f t="shared" si="17"/>
        <v>9.5384615384615387E-2</v>
      </c>
      <c r="E528" s="24">
        <v>72</v>
      </c>
      <c r="F528" s="25">
        <f t="shared" si="18"/>
        <v>7.3846153846153853E-2</v>
      </c>
      <c r="G528" s="27">
        <v>1</v>
      </c>
      <c r="H528" s="16"/>
      <c r="I528" s="16"/>
      <c r="J528" s="16"/>
      <c r="K528" s="16"/>
    </row>
    <row r="529" spans="1:11" ht="16.5" hidden="1" customHeight="1" outlineLevel="3" thickBot="1" x14ac:dyDescent="0.3">
      <c r="A529" s="36" t="s">
        <v>755</v>
      </c>
      <c r="B529" s="24">
        <v>924</v>
      </c>
      <c r="C529" s="24">
        <v>2</v>
      </c>
      <c r="D529" s="25">
        <f t="shared" si="17"/>
        <v>2.1645021645021645E-3</v>
      </c>
      <c r="E529" s="24">
        <v>622</v>
      </c>
      <c r="F529" s="25">
        <f t="shared" si="18"/>
        <v>0.67316017316017318</v>
      </c>
      <c r="G529" s="27">
        <v>0</v>
      </c>
      <c r="H529" s="16"/>
      <c r="I529" s="16"/>
      <c r="J529" s="16"/>
      <c r="K529" s="16"/>
    </row>
    <row r="530" spans="1:11" ht="16.5" hidden="1" customHeight="1" outlineLevel="3" thickBot="1" x14ac:dyDescent="0.3">
      <c r="A530" s="36" t="s">
        <v>756</v>
      </c>
      <c r="B530" s="24">
        <v>1936</v>
      </c>
      <c r="C530" s="24">
        <v>4</v>
      </c>
      <c r="D530" s="25">
        <f t="shared" si="17"/>
        <v>2.0661157024793389E-3</v>
      </c>
      <c r="E530" s="24">
        <v>1458</v>
      </c>
      <c r="F530" s="25">
        <f t="shared" si="18"/>
        <v>0.75309917355371903</v>
      </c>
      <c r="G530" s="27">
        <v>0</v>
      </c>
      <c r="H530" s="16"/>
      <c r="I530" s="16"/>
      <c r="J530" s="16"/>
      <c r="K530" s="16"/>
    </row>
    <row r="531" spans="1:11" ht="16.5" hidden="1" customHeight="1" outlineLevel="3" thickBot="1" x14ac:dyDescent="0.3">
      <c r="A531" s="36" t="s">
        <v>757</v>
      </c>
      <c r="B531" s="24">
        <v>821</v>
      </c>
      <c r="C531" s="24">
        <v>66</v>
      </c>
      <c r="D531" s="25">
        <f t="shared" si="17"/>
        <v>8.0389768574908649E-2</v>
      </c>
      <c r="E531" s="24">
        <v>706</v>
      </c>
      <c r="F531" s="25">
        <f t="shared" si="18"/>
        <v>0.85992691839220459</v>
      </c>
      <c r="G531" s="27">
        <v>0</v>
      </c>
      <c r="H531" s="16"/>
      <c r="I531" s="16"/>
      <c r="J531" s="16"/>
      <c r="K531" s="16"/>
    </row>
    <row r="532" spans="1:11" ht="16.5" hidden="1" customHeight="1" outlineLevel="3" thickBot="1" x14ac:dyDescent="0.3">
      <c r="A532" s="36" t="s">
        <v>758</v>
      </c>
      <c r="B532" s="24">
        <v>830</v>
      </c>
      <c r="C532" s="24">
        <v>0</v>
      </c>
      <c r="D532" s="25">
        <f t="shared" si="17"/>
        <v>0</v>
      </c>
      <c r="E532" s="24">
        <v>469</v>
      </c>
      <c r="F532" s="25">
        <f t="shared" si="18"/>
        <v>0.56506024096385543</v>
      </c>
      <c r="G532" s="27">
        <v>0</v>
      </c>
      <c r="H532" s="16"/>
      <c r="I532" s="16"/>
      <c r="J532" s="16"/>
      <c r="K532" s="16"/>
    </row>
    <row r="533" spans="1:11" ht="16.5" hidden="1" customHeight="1" outlineLevel="3" thickBot="1" x14ac:dyDescent="0.3">
      <c r="A533" s="36" t="s">
        <v>759</v>
      </c>
      <c r="B533" s="24">
        <v>1164</v>
      </c>
      <c r="C533" s="24">
        <v>25</v>
      </c>
      <c r="D533" s="25">
        <f t="shared" si="17"/>
        <v>2.147766323024055E-2</v>
      </c>
      <c r="E533" s="24">
        <v>770</v>
      </c>
      <c r="F533" s="25">
        <f t="shared" si="18"/>
        <v>0.66151202749140892</v>
      </c>
      <c r="G533" s="27">
        <v>0</v>
      </c>
      <c r="H533" s="16"/>
      <c r="I533" s="16"/>
      <c r="J533" s="16"/>
      <c r="K533" s="16"/>
    </row>
    <row r="534" spans="1:11" ht="16.5" hidden="1" customHeight="1" outlineLevel="3" thickBot="1" x14ac:dyDescent="0.3">
      <c r="A534" s="36" t="s">
        <v>760</v>
      </c>
      <c r="B534" s="24">
        <v>831</v>
      </c>
      <c r="C534" s="24">
        <v>0</v>
      </c>
      <c r="D534" s="25">
        <f t="shared" si="17"/>
        <v>0</v>
      </c>
      <c r="E534" s="24">
        <v>687</v>
      </c>
      <c r="F534" s="25">
        <f t="shared" si="18"/>
        <v>0.8267148014440433</v>
      </c>
      <c r="G534" s="27">
        <v>0</v>
      </c>
      <c r="H534" s="16"/>
      <c r="I534" s="16"/>
      <c r="J534" s="16"/>
      <c r="K534" s="16"/>
    </row>
    <row r="535" spans="1:11" ht="16.5" hidden="1" customHeight="1" outlineLevel="3" thickBot="1" x14ac:dyDescent="0.3">
      <c r="A535" s="36" t="s">
        <v>239</v>
      </c>
      <c r="B535" s="24">
        <v>888</v>
      </c>
      <c r="C535" s="24">
        <v>4</v>
      </c>
      <c r="D535" s="25">
        <f t="shared" si="17"/>
        <v>4.5045045045045045E-3</v>
      </c>
      <c r="E535" s="24">
        <v>366</v>
      </c>
      <c r="F535" s="25">
        <f t="shared" si="18"/>
        <v>0.41216216216216217</v>
      </c>
      <c r="G535" s="27">
        <v>0</v>
      </c>
      <c r="H535" s="16"/>
      <c r="I535" s="16"/>
      <c r="J535" s="16"/>
      <c r="K535" s="16"/>
    </row>
    <row r="536" spans="1:11" ht="16.5" hidden="1" customHeight="1" outlineLevel="3" thickBot="1" x14ac:dyDescent="0.3">
      <c r="A536" s="36" t="s">
        <v>761</v>
      </c>
      <c r="B536" s="24">
        <v>527</v>
      </c>
      <c r="C536" s="24">
        <v>107</v>
      </c>
      <c r="D536" s="25">
        <f t="shared" si="17"/>
        <v>0.20303605313092979</v>
      </c>
      <c r="E536" s="24">
        <v>8</v>
      </c>
      <c r="F536" s="25">
        <f t="shared" si="18"/>
        <v>1.5180265654648957E-2</v>
      </c>
      <c r="G536" s="27">
        <v>0</v>
      </c>
      <c r="H536" s="16"/>
      <c r="I536" s="16"/>
      <c r="J536" s="16"/>
      <c r="K536" s="16"/>
    </row>
    <row r="537" spans="1:11" ht="16.5" hidden="1" customHeight="1" outlineLevel="3" thickBot="1" x14ac:dyDescent="0.3">
      <c r="A537" s="36" t="s">
        <v>762</v>
      </c>
      <c r="B537" s="24">
        <v>1243</v>
      </c>
      <c r="C537" s="24">
        <v>8</v>
      </c>
      <c r="D537" s="25">
        <f t="shared" si="17"/>
        <v>6.4360418342719224E-3</v>
      </c>
      <c r="E537" s="24">
        <v>1010</v>
      </c>
      <c r="F537" s="25">
        <f t="shared" si="18"/>
        <v>0.81255028157683029</v>
      </c>
      <c r="G537" s="27">
        <v>1</v>
      </c>
      <c r="H537" s="16"/>
      <c r="I537" s="16"/>
      <c r="J537" s="16"/>
      <c r="K537" s="16"/>
    </row>
    <row r="538" spans="1:11" ht="16.5" hidden="1" customHeight="1" outlineLevel="3" thickBot="1" x14ac:dyDescent="0.3">
      <c r="A538" s="36" t="s">
        <v>763</v>
      </c>
      <c r="B538" s="24">
        <v>829</v>
      </c>
      <c r="C538" s="24">
        <v>141</v>
      </c>
      <c r="D538" s="25">
        <f t="shared" si="17"/>
        <v>0.17008443908323281</v>
      </c>
      <c r="E538" s="24">
        <v>701</v>
      </c>
      <c r="F538" s="25">
        <f t="shared" si="18"/>
        <v>0.84559710494571771</v>
      </c>
      <c r="G538" s="27">
        <v>0</v>
      </c>
      <c r="H538" s="16"/>
      <c r="I538" s="16"/>
      <c r="J538" s="16"/>
      <c r="K538" s="16"/>
    </row>
    <row r="539" spans="1:11" ht="16.5" hidden="1" customHeight="1" outlineLevel="3" thickBot="1" x14ac:dyDescent="0.3">
      <c r="A539" s="36" t="s">
        <v>764</v>
      </c>
      <c r="B539" s="24">
        <v>861</v>
      </c>
      <c r="C539" s="24">
        <v>1</v>
      </c>
      <c r="D539" s="25">
        <f t="shared" si="17"/>
        <v>1.1614401858304297E-3</v>
      </c>
      <c r="E539" s="24">
        <v>540</v>
      </c>
      <c r="F539" s="25">
        <f t="shared" si="18"/>
        <v>0.62717770034843201</v>
      </c>
      <c r="G539" s="27">
        <v>0</v>
      </c>
      <c r="H539" s="16"/>
      <c r="I539" s="16"/>
      <c r="J539" s="16"/>
      <c r="K539" s="16"/>
    </row>
    <row r="540" spans="1:11" ht="16.5" hidden="1" customHeight="1" outlineLevel="3" thickBot="1" x14ac:dyDescent="0.3">
      <c r="A540" s="36" t="s">
        <v>765</v>
      </c>
      <c r="B540" s="24">
        <v>812</v>
      </c>
      <c r="C540" s="24">
        <v>58</v>
      </c>
      <c r="D540" s="25">
        <f t="shared" si="17"/>
        <v>7.1428571428571425E-2</v>
      </c>
      <c r="E540" s="24">
        <v>538</v>
      </c>
      <c r="F540" s="25">
        <f t="shared" si="18"/>
        <v>0.66256157635467983</v>
      </c>
      <c r="G540" s="27">
        <v>0</v>
      </c>
      <c r="H540" s="16"/>
      <c r="I540" s="16"/>
      <c r="J540" s="16"/>
      <c r="K540" s="16"/>
    </row>
    <row r="541" spans="1:11" ht="16.5" hidden="1" customHeight="1" outlineLevel="3" thickBot="1" x14ac:dyDescent="0.3">
      <c r="A541" s="36" t="s">
        <v>766</v>
      </c>
      <c r="B541" s="24">
        <v>1033</v>
      </c>
      <c r="C541" s="24">
        <v>16</v>
      </c>
      <c r="D541" s="25">
        <f t="shared" si="17"/>
        <v>1.5488867376573089E-2</v>
      </c>
      <c r="E541" s="24">
        <v>365</v>
      </c>
      <c r="F541" s="25">
        <f t="shared" si="18"/>
        <v>0.35333978702807356</v>
      </c>
      <c r="G541" s="27">
        <v>0</v>
      </c>
      <c r="H541" s="16"/>
      <c r="I541" s="16"/>
      <c r="J541" s="16"/>
      <c r="K541" s="16"/>
    </row>
    <row r="542" spans="1:11" ht="16.5" hidden="1" customHeight="1" outlineLevel="3" thickBot="1" x14ac:dyDescent="0.3">
      <c r="A542" s="36" t="s">
        <v>767</v>
      </c>
      <c r="B542" s="24">
        <v>1104</v>
      </c>
      <c r="C542" s="24">
        <v>55</v>
      </c>
      <c r="D542" s="25">
        <f t="shared" si="17"/>
        <v>4.9818840579710144E-2</v>
      </c>
      <c r="E542" s="24">
        <v>911</v>
      </c>
      <c r="F542" s="25">
        <f t="shared" si="18"/>
        <v>0.8251811594202898</v>
      </c>
      <c r="G542" s="27">
        <v>0</v>
      </c>
      <c r="H542" s="16"/>
      <c r="I542" s="16"/>
      <c r="J542" s="16"/>
      <c r="K542" s="16"/>
    </row>
    <row r="543" spans="1:11" ht="16.5" hidden="1" customHeight="1" outlineLevel="3" thickBot="1" x14ac:dyDescent="0.3">
      <c r="A543" s="36" t="s">
        <v>768</v>
      </c>
      <c r="B543" s="24">
        <v>953</v>
      </c>
      <c r="C543" s="24">
        <v>12</v>
      </c>
      <c r="D543" s="25">
        <f t="shared" si="17"/>
        <v>1.2591815320041973E-2</v>
      </c>
      <c r="E543" s="24">
        <v>643</v>
      </c>
      <c r="F543" s="25">
        <f t="shared" si="18"/>
        <v>0.67471143756558238</v>
      </c>
      <c r="G543" s="27">
        <v>0</v>
      </c>
      <c r="H543" s="16"/>
      <c r="I543" s="16"/>
      <c r="J543" s="16"/>
      <c r="K543" s="16"/>
    </row>
    <row r="544" spans="1:11" ht="16.5" hidden="1" customHeight="1" outlineLevel="3" thickBot="1" x14ac:dyDescent="0.3">
      <c r="A544" s="36" t="s">
        <v>769</v>
      </c>
      <c r="B544" s="24">
        <v>968</v>
      </c>
      <c r="C544" s="24">
        <v>28</v>
      </c>
      <c r="D544" s="25">
        <f t="shared" si="17"/>
        <v>2.8925619834710745E-2</v>
      </c>
      <c r="E544" s="24">
        <v>541</v>
      </c>
      <c r="F544" s="25">
        <f t="shared" si="18"/>
        <v>0.55888429752066116</v>
      </c>
      <c r="G544" s="27">
        <v>0</v>
      </c>
      <c r="H544" s="16"/>
      <c r="I544" s="16"/>
      <c r="J544" s="16"/>
      <c r="K544" s="16"/>
    </row>
    <row r="545" spans="1:11" ht="16.5" hidden="1" customHeight="1" outlineLevel="3" thickBot="1" x14ac:dyDescent="0.3">
      <c r="A545" s="36" t="s">
        <v>770</v>
      </c>
      <c r="B545" s="24">
        <v>1072</v>
      </c>
      <c r="C545" s="24">
        <v>23</v>
      </c>
      <c r="D545" s="25">
        <f t="shared" si="17"/>
        <v>2.1455223880597014E-2</v>
      </c>
      <c r="E545" s="24">
        <v>492</v>
      </c>
      <c r="F545" s="25">
        <f t="shared" si="18"/>
        <v>0.45895522388059701</v>
      </c>
      <c r="G545" s="27">
        <v>0</v>
      </c>
      <c r="H545" s="16"/>
      <c r="I545" s="16"/>
      <c r="J545" s="16"/>
      <c r="K545" s="16"/>
    </row>
    <row r="546" spans="1:11" ht="16.5" hidden="1" customHeight="1" outlineLevel="3" thickBot="1" x14ac:dyDescent="0.3">
      <c r="A546" s="36" t="s">
        <v>771</v>
      </c>
      <c r="B546" s="24">
        <v>1005</v>
      </c>
      <c r="C546" s="24">
        <v>27</v>
      </c>
      <c r="D546" s="25">
        <f t="shared" si="17"/>
        <v>2.6865671641791045E-2</v>
      </c>
      <c r="E546" s="24">
        <v>769</v>
      </c>
      <c r="F546" s="25">
        <f t="shared" si="18"/>
        <v>0.76517412935323381</v>
      </c>
      <c r="G546" s="27">
        <v>0</v>
      </c>
      <c r="H546" s="16"/>
      <c r="I546" s="16"/>
      <c r="J546" s="16"/>
      <c r="K546" s="16"/>
    </row>
    <row r="547" spans="1:11" ht="16.5" hidden="1" customHeight="1" outlineLevel="3" thickBot="1" x14ac:dyDescent="0.3">
      <c r="A547" s="36" t="s">
        <v>772</v>
      </c>
      <c r="B547" s="24">
        <v>769</v>
      </c>
      <c r="C547" s="24">
        <v>33</v>
      </c>
      <c r="D547" s="25">
        <f t="shared" si="17"/>
        <v>4.2912873862158647E-2</v>
      </c>
      <c r="E547" s="24">
        <v>628</v>
      </c>
      <c r="F547" s="25">
        <f t="shared" si="18"/>
        <v>0.81664499349804942</v>
      </c>
      <c r="G547" s="27">
        <v>0</v>
      </c>
      <c r="H547" s="16"/>
      <c r="I547" s="16"/>
      <c r="J547" s="16"/>
      <c r="K547" s="16"/>
    </row>
    <row r="548" spans="1:11" ht="16.5" hidden="1" customHeight="1" outlineLevel="3" thickBot="1" x14ac:dyDescent="0.3">
      <c r="A548" s="36" t="s">
        <v>773</v>
      </c>
      <c r="B548" s="24">
        <v>984</v>
      </c>
      <c r="C548" s="24">
        <v>10</v>
      </c>
      <c r="D548" s="25">
        <f t="shared" si="17"/>
        <v>1.016260162601626E-2</v>
      </c>
      <c r="E548" s="24">
        <v>341</v>
      </c>
      <c r="F548" s="25">
        <f t="shared" si="18"/>
        <v>0.34654471544715448</v>
      </c>
      <c r="G548" s="27">
        <v>0</v>
      </c>
      <c r="H548" s="16"/>
      <c r="I548" s="16"/>
      <c r="J548" s="16"/>
      <c r="K548" s="16"/>
    </row>
    <row r="549" spans="1:11" ht="16.5" hidden="1" customHeight="1" outlineLevel="3" thickBot="1" x14ac:dyDescent="0.3">
      <c r="A549" s="36" t="s">
        <v>774</v>
      </c>
      <c r="B549" s="24">
        <v>1013</v>
      </c>
      <c r="C549" s="24">
        <v>21</v>
      </c>
      <c r="D549" s="25">
        <f t="shared" si="17"/>
        <v>2.0730503455083909E-2</v>
      </c>
      <c r="E549" s="24">
        <v>581</v>
      </c>
      <c r="F549" s="25">
        <f t="shared" si="18"/>
        <v>0.5735439289239882</v>
      </c>
      <c r="G549" s="27">
        <v>0</v>
      </c>
      <c r="H549" s="16"/>
      <c r="I549" s="16"/>
      <c r="J549" s="16"/>
      <c r="K549" s="16"/>
    </row>
    <row r="550" spans="1:11" ht="16.5" hidden="1" customHeight="1" outlineLevel="3" thickBot="1" x14ac:dyDescent="0.3">
      <c r="A550" s="36" t="s">
        <v>775</v>
      </c>
      <c r="B550" s="24">
        <v>831</v>
      </c>
      <c r="C550" s="24">
        <v>5</v>
      </c>
      <c r="D550" s="25">
        <f t="shared" si="17"/>
        <v>6.0168471720818293E-3</v>
      </c>
      <c r="E550" s="24">
        <v>317</v>
      </c>
      <c r="F550" s="25">
        <f t="shared" si="18"/>
        <v>0.38146811070998798</v>
      </c>
      <c r="G550" s="27">
        <v>0</v>
      </c>
      <c r="H550" s="16"/>
      <c r="I550" s="16"/>
      <c r="J550" s="16"/>
      <c r="K550" s="16"/>
    </row>
    <row r="551" spans="1:11" ht="16.5" hidden="1" customHeight="1" outlineLevel="3" thickBot="1" x14ac:dyDescent="0.3">
      <c r="A551" s="36" t="s">
        <v>776</v>
      </c>
      <c r="B551" s="24">
        <v>793</v>
      </c>
      <c r="C551" s="24">
        <v>121</v>
      </c>
      <c r="D551" s="25">
        <f t="shared" si="17"/>
        <v>0.15258511979823455</v>
      </c>
      <c r="E551" s="24">
        <v>310</v>
      </c>
      <c r="F551" s="25">
        <f t="shared" si="18"/>
        <v>0.39092055485498106</v>
      </c>
      <c r="G551" s="27">
        <v>0</v>
      </c>
      <c r="H551" s="16"/>
      <c r="I551" s="16"/>
      <c r="J551" s="16"/>
      <c r="K551" s="16"/>
    </row>
    <row r="552" spans="1:11" ht="16.5" hidden="1" customHeight="1" outlineLevel="3" thickBot="1" x14ac:dyDescent="0.3">
      <c r="A552" s="36" t="s">
        <v>777</v>
      </c>
      <c r="B552" s="24">
        <v>1009</v>
      </c>
      <c r="C552" s="24">
        <v>205</v>
      </c>
      <c r="D552" s="25">
        <f t="shared" si="17"/>
        <v>0.20317145688800792</v>
      </c>
      <c r="E552" s="24">
        <v>122</v>
      </c>
      <c r="F552" s="25">
        <f t="shared" si="18"/>
        <v>0.12091179385530228</v>
      </c>
      <c r="G552" s="27">
        <v>0</v>
      </c>
      <c r="H552" s="16"/>
      <c r="I552" s="16"/>
      <c r="J552" s="16"/>
      <c r="K552" s="16"/>
    </row>
    <row r="553" spans="1:11" ht="16.5" hidden="1" customHeight="1" outlineLevel="3" thickBot="1" x14ac:dyDescent="0.3">
      <c r="A553" s="36" t="s">
        <v>778</v>
      </c>
      <c r="B553" s="24">
        <v>1218</v>
      </c>
      <c r="C553" s="24">
        <v>4</v>
      </c>
      <c r="D553" s="25">
        <f t="shared" si="17"/>
        <v>3.2840722495894909E-3</v>
      </c>
      <c r="E553" s="24">
        <v>704</v>
      </c>
      <c r="F553" s="25">
        <f t="shared" si="18"/>
        <v>0.57799671592775037</v>
      </c>
      <c r="G553" s="27">
        <v>0</v>
      </c>
      <c r="H553" s="16"/>
      <c r="I553" s="16"/>
      <c r="J553" s="16"/>
      <c r="K553" s="16"/>
    </row>
    <row r="554" spans="1:11" ht="16.5" hidden="1" customHeight="1" outlineLevel="3" thickBot="1" x14ac:dyDescent="0.3">
      <c r="A554" s="36" t="s">
        <v>779</v>
      </c>
      <c r="B554" s="24">
        <v>1278</v>
      </c>
      <c r="C554" s="24">
        <v>4</v>
      </c>
      <c r="D554" s="25">
        <f t="shared" si="17"/>
        <v>3.1298904538341159E-3</v>
      </c>
      <c r="E554" s="24">
        <v>875</v>
      </c>
      <c r="F554" s="25">
        <f t="shared" si="18"/>
        <v>0.68466353677621283</v>
      </c>
      <c r="G554" s="27">
        <v>0</v>
      </c>
      <c r="H554" s="16"/>
      <c r="I554" s="16"/>
      <c r="J554" s="16"/>
      <c r="K554" s="16"/>
    </row>
    <row r="555" spans="1:11" ht="16.5" hidden="1" customHeight="1" outlineLevel="3" thickBot="1" x14ac:dyDescent="0.3">
      <c r="A555" s="36" t="s">
        <v>780</v>
      </c>
      <c r="B555" s="24">
        <v>1110</v>
      </c>
      <c r="C555" s="24">
        <v>2</v>
      </c>
      <c r="D555" s="25">
        <f t="shared" si="17"/>
        <v>1.8018018018018018E-3</v>
      </c>
      <c r="E555" s="24">
        <v>705</v>
      </c>
      <c r="F555" s="25">
        <f t="shared" si="18"/>
        <v>0.63513513513513509</v>
      </c>
      <c r="G555" s="27">
        <v>0</v>
      </c>
      <c r="H555" s="16"/>
      <c r="I555" s="16"/>
      <c r="J555" s="16"/>
      <c r="K555" s="16"/>
    </row>
    <row r="556" spans="1:11" ht="16.5" hidden="1" customHeight="1" outlineLevel="3" thickBot="1" x14ac:dyDescent="0.3">
      <c r="A556" s="36" t="s">
        <v>781</v>
      </c>
      <c r="B556" s="24">
        <v>908</v>
      </c>
      <c r="C556" s="24">
        <v>343</v>
      </c>
      <c r="D556" s="25">
        <f t="shared" si="17"/>
        <v>0.3777533039647577</v>
      </c>
      <c r="E556" s="24">
        <v>814</v>
      </c>
      <c r="F556" s="25">
        <f t="shared" si="18"/>
        <v>0.8964757709251101</v>
      </c>
      <c r="G556" s="27">
        <v>0</v>
      </c>
      <c r="H556" s="16"/>
      <c r="I556" s="16"/>
      <c r="J556" s="16"/>
      <c r="K556" s="16"/>
    </row>
    <row r="557" spans="1:11" ht="16.5" hidden="1" customHeight="1" outlineLevel="3" thickBot="1" x14ac:dyDescent="0.3">
      <c r="A557" s="36" t="s">
        <v>782</v>
      </c>
      <c r="B557" s="24">
        <v>909</v>
      </c>
      <c r="C557" s="24">
        <v>22</v>
      </c>
      <c r="D557" s="25">
        <f t="shared" si="17"/>
        <v>2.4202420242024202E-2</v>
      </c>
      <c r="E557" s="24">
        <v>650</v>
      </c>
      <c r="F557" s="25">
        <f t="shared" si="18"/>
        <v>0.7150715071507151</v>
      </c>
      <c r="G557" s="27">
        <v>0</v>
      </c>
      <c r="H557" s="16"/>
      <c r="I557" s="16"/>
      <c r="J557" s="16"/>
      <c r="K557" s="16"/>
    </row>
    <row r="558" spans="1:11" ht="16.5" customHeight="1" outlineLevel="1" collapsed="1" thickBot="1" x14ac:dyDescent="0.3">
      <c r="A558" s="41" t="s">
        <v>783</v>
      </c>
      <c r="B558" s="32">
        <f>SUM(B559:B573)</f>
        <v>10623</v>
      </c>
      <c r="C558" s="32">
        <f>SUM(C559:C573)</f>
        <v>141</v>
      </c>
      <c r="D558" s="33">
        <f t="shared" si="17"/>
        <v>1.3273086698672691E-2</v>
      </c>
      <c r="E558" s="32">
        <f>SUM(E559:E573)</f>
        <v>7850</v>
      </c>
      <c r="F558" s="33">
        <f t="shared" si="18"/>
        <v>0.73896262825943704</v>
      </c>
      <c r="G558" s="35">
        <f>SUM(G559:G573)</f>
        <v>0</v>
      </c>
      <c r="H558" s="16"/>
      <c r="I558" s="16"/>
      <c r="J558" s="16"/>
      <c r="K558" s="16"/>
    </row>
    <row r="559" spans="1:11" ht="16.5" hidden="1" customHeight="1" outlineLevel="3" thickBot="1" x14ac:dyDescent="0.3">
      <c r="A559" s="36" t="s">
        <v>784</v>
      </c>
      <c r="B559" s="24">
        <v>699</v>
      </c>
      <c r="C559" s="24">
        <v>1</v>
      </c>
      <c r="D559" s="25">
        <f t="shared" si="17"/>
        <v>1.4306151645207439E-3</v>
      </c>
      <c r="E559" s="24">
        <v>560</v>
      </c>
      <c r="F559" s="25">
        <f t="shared" si="18"/>
        <v>0.80114449213161665</v>
      </c>
      <c r="G559" s="27">
        <v>0</v>
      </c>
      <c r="H559" s="16"/>
      <c r="I559" s="16"/>
      <c r="J559" s="16"/>
      <c r="K559" s="16"/>
    </row>
    <row r="560" spans="1:11" ht="16.5" hidden="1" customHeight="1" outlineLevel="3" thickBot="1" x14ac:dyDescent="0.3">
      <c r="A560" s="36" t="s">
        <v>785</v>
      </c>
      <c r="B560" s="24">
        <v>753</v>
      </c>
      <c r="C560" s="24">
        <v>56</v>
      </c>
      <c r="D560" s="25">
        <f t="shared" si="17"/>
        <v>7.4369189907038516E-2</v>
      </c>
      <c r="E560" s="24">
        <v>604</v>
      </c>
      <c r="F560" s="25">
        <f t="shared" si="18"/>
        <v>0.80212483399734391</v>
      </c>
      <c r="G560" s="27">
        <v>0</v>
      </c>
      <c r="H560" s="16"/>
      <c r="I560" s="16"/>
      <c r="J560" s="16"/>
      <c r="K560" s="16"/>
    </row>
    <row r="561" spans="1:11" ht="16.5" hidden="1" customHeight="1" outlineLevel="3" thickBot="1" x14ac:dyDescent="0.3">
      <c r="A561" s="36" t="s">
        <v>786</v>
      </c>
      <c r="B561" s="24">
        <v>802</v>
      </c>
      <c r="C561" s="24">
        <v>1</v>
      </c>
      <c r="D561" s="25">
        <f t="shared" si="17"/>
        <v>1.2468827930174563E-3</v>
      </c>
      <c r="E561" s="24">
        <v>535</v>
      </c>
      <c r="F561" s="25">
        <f t="shared" si="18"/>
        <v>0.66708229426433918</v>
      </c>
      <c r="G561" s="27">
        <v>0</v>
      </c>
      <c r="H561" s="16"/>
      <c r="I561" s="16"/>
      <c r="J561" s="16"/>
      <c r="K561" s="16"/>
    </row>
    <row r="562" spans="1:11" ht="16.5" hidden="1" customHeight="1" outlineLevel="3" thickBot="1" x14ac:dyDescent="0.3">
      <c r="A562" s="36" t="s">
        <v>787</v>
      </c>
      <c r="B562" s="24">
        <v>840</v>
      </c>
      <c r="C562" s="24">
        <v>19</v>
      </c>
      <c r="D562" s="25">
        <f t="shared" si="17"/>
        <v>2.2619047619047618E-2</v>
      </c>
      <c r="E562" s="24">
        <v>573</v>
      </c>
      <c r="F562" s="25">
        <f t="shared" si="18"/>
        <v>0.68214285714285716</v>
      </c>
      <c r="G562" s="27">
        <v>0</v>
      </c>
      <c r="H562" s="16"/>
      <c r="I562" s="16"/>
      <c r="J562" s="16"/>
      <c r="K562" s="16"/>
    </row>
    <row r="563" spans="1:11" ht="16.5" hidden="1" customHeight="1" outlineLevel="3" thickBot="1" x14ac:dyDescent="0.3">
      <c r="A563" s="36" t="s">
        <v>788</v>
      </c>
      <c r="B563" s="24">
        <v>790</v>
      </c>
      <c r="C563" s="24">
        <v>15</v>
      </c>
      <c r="D563" s="25">
        <f t="shared" si="17"/>
        <v>1.8987341772151899E-2</v>
      </c>
      <c r="E563" s="24">
        <v>557</v>
      </c>
      <c r="F563" s="25">
        <f t="shared" si="18"/>
        <v>0.70506329113924049</v>
      </c>
      <c r="G563" s="27">
        <v>0</v>
      </c>
      <c r="H563" s="16"/>
      <c r="I563" s="16"/>
      <c r="J563" s="16"/>
      <c r="K563" s="16"/>
    </row>
    <row r="564" spans="1:11" ht="16.5" hidden="1" customHeight="1" outlineLevel="3" thickBot="1" x14ac:dyDescent="0.3">
      <c r="A564" s="36" t="s">
        <v>789</v>
      </c>
      <c r="B564" s="24">
        <v>786</v>
      </c>
      <c r="C564" s="24">
        <v>3</v>
      </c>
      <c r="D564" s="25">
        <f t="shared" si="17"/>
        <v>3.8167938931297708E-3</v>
      </c>
      <c r="E564" s="24">
        <v>567</v>
      </c>
      <c r="F564" s="25">
        <f t="shared" si="18"/>
        <v>0.72137404580152675</v>
      </c>
      <c r="G564" s="27">
        <v>0</v>
      </c>
      <c r="H564" s="16"/>
      <c r="I564" s="16"/>
      <c r="J564" s="16"/>
      <c r="K564" s="16"/>
    </row>
    <row r="565" spans="1:11" ht="16.5" hidden="1" customHeight="1" outlineLevel="3" thickBot="1" x14ac:dyDescent="0.3">
      <c r="A565" s="36" t="s">
        <v>790</v>
      </c>
      <c r="B565" s="24">
        <v>817</v>
      </c>
      <c r="C565" s="24">
        <v>3</v>
      </c>
      <c r="D565" s="25">
        <f t="shared" si="17"/>
        <v>3.6719706242350062E-3</v>
      </c>
      <c r="E565" s="24">
        <v>649</v>
      </c>
      <c r="F565" s="25">
        <f t="shared" si="18"/>
        <v>0.79436964504283969</v>
      </c>
      <c r="G565" s="27">
        <v>0</v>
      </c>
      <c r="H565" s="16"/>
      <c r="I565" s="16"/>
      <c r="J565" s="16"/>
      <c r="K565" s="16"/>
    </row>
    <row r="566" spans="1:11" ht="16.5" hidden="1" customHeight="1" outlineLevel="3" thickBot="1" x14ac:dyDescent="0.3">
      <c r="A566" s="36" t="s">
        <v>791</v>
      </c>
      <c r="B566" s="24">
        <v>8</v>
      </c>
      <c r="C566" s="24">
        <v>0</v>
      </c>
      <c r="D566" s="25">
        <f t="shared" si="17"/>
        <v>0</v>
      </c>
      <c r="E566" s="24">
        <v>8</v>
      </c>
      <c r="F566" s="25">
        <f t="shared" si="18"/>
        <v>1</v>
      </c>
      <c r="G566" s="27">
        <v>0</v>
      </c>
      <c r="H566" s="16"/>
      <c r="I566" s="16"/>
      <c r="J566" s="16"/>
      <c r="K566" s="16"/>
    </row>
    <row r="567" spans="1:11" ht="16.5" hidden="1" customHeight="1" outlineLevel="3" thickBot="1" x14ac:dyDescent="0.3">
      <c r="A567" s="36" t="s">
        <v>792</v>
      </c>
      <c r="B567" s="24">
        <v>838</v>
      </c>
      <c r="C567" s="24">
        <v>0</v>
      </c>
      <c r="D567" s="25">
        <f t="shared" si="17"/>
        <v>0</v>
      </c>
      <c r="E567" s="24">
        <v>624</v>
      </c>
      <c r="F567" s="25">
        <f t="shared" si="18"/>
        <v>0.74463007159904537</v>
      </c>
      <c r="G567" s="27">
        <v>0</v>
      </c>
      <c r="H567" s="16"/>
      <c r="I567" s="16"/>
      <c r="J567" s="16"/>
      <c r="K567" s="16"/>
    </row>
    <row r="568" spans="1:11" ht="16.5" hidden="1" customHeight="1" outlineLevel="3" thickBot="1" x14ac:dyDescent="0.3">
      <c r="A568" s="36" t="s">
        <v>793</v>
      </c>
      <c r="B568" s="24">
        <v>747</v>
      </c>
      <c r="C568" s="24">
        <v>2</v>
      </c>
      <c r="D568" s="25">
        <f t="shared" si="17"/>
        <v>2.6773761713520749E-3</v>
      </c>
      <c r="E568" s="24">
        <v>546</v>
      </c>
      <c r="F568" s="25">
        <f t="shared" si="18"/>
        <v>0.73092369477911645</v>
      </c>
      <c r="G568" s="27">
        <v>0</v>
      </c>
      <c r="H568" s="16"/>
      <c r="I568" s="16"/>
      <c r="J568" s="16"/>
      <c r="K568" s="16"/>
    </row>
    <row r="569" spans="1:11" ht="16.5" hidden="1" customHeight="1" outlineLevel="3" thickBot="1" x14ac:dyDescent="0.3">
      <c r="A569" s="36" t="s">
        <v>794</v>
      </c>
      <c r="B569" s="24">
        <v>640</v>
      </c>
      <c r="C569" s="24">
        <v>3</v>
      </c>
      <c r="D569" s="25">
        <f t="shared" si="17"/>
        <v>4.6874999999999998E-3</v>
      </c>
      <c r="E569" s="24">
        <v>438</v>
      </c>
      <c r="F569" s="25">
        <f t="shared" si="18"/>
        <v>0.68437499999999996</v>
      </c>
      <c r="G569" s="27">
        <v>0</v>
      </c>
      <c r="H569" s="16"/>
      <c r="I569" s="16"/>
      <c r="J569" s="16"/>
      <c r="K569" s="16"/>
    </row>
    <row r="570" spans="1:11" ht="16.5" hidden="1" customHeight="1" outlineLevel="3" thickBot="1" x14ac:dyDescent="0.3">
      <c r="A570" s="36" t="s">
        <v>795</v>
      </c>
      <c r="B570" s="24">
        <v>673</v>
      </c>
      <c r="C570" s="24">
        <v>2</v>
      </c>
      <c r="D570" s="25">
        <f t="shared" si="17"/>
        <v>2.9717682020802376E-3</v>
      </c>
      <c r="E570" s="24">
        <v>492</v>
      </c>
      <c r="F570" s="25">
        <f t="shared" si="18"/>
        <v>0.73105497771173844</v>
      </c>
      <c r="G570" s="27">
        <v>0</v>
      </c>
      <c r="H570" s="16"/>
      <c r="I570" s="16"/>
      <c r="J570" s="16"/>
      <c r="K570" s="16"/>
    </row>
    <row r="571" spans="1:11" ht="16.5" hidden="1" customHeight="1" outlineLevel="3" thickBot="1" x14ac:dyDescent="0.3">
      <c r="A571" s="36" t="s">
        <v>796</v>
      </c>
      <c r="B571" s="24">
        <v>846</v>
      </c>
      <c r="C571" s="24">
        <v>1</v>
      </c>
      <c r="D571" s="25">
        <f t="shared" si="17"/>
        <v>1.1820330969267139E-3</v>
      </c>
      <c r="E571" s="24">
        <v>673</v>
      </c>
      <c r="F571" s="25">
        <f t="shared" si="18"/>
        <v>0.79550827423167847</v>
      </c>
      <c r="G571" s="27">
        <v>0</v>
      </c>
      <c r="H571" s="16"/>
      <c r="I571" s="16"/>
      <c r="J571" s="16"/>
      <c r="K571" s="16"/>
    </row>
    <row r="572" spans="1:11" ht="16.5" hidden="1" customHeight="1" outlineLevel="3" thickBot="1" x14ac:dyDescent="0.3">
      <c r="A572" s="36" t="s">
        <v>797</v>
      </c>
      <c r="B572" s="24">
        <v>622</v>
      </c>
      <c r="C572" s="24">
        <v>34</v>
      </c>
      <c r="D572" s="25">
        <f t="shared" si="17"/>
        <v>5.4662379421221867E-2</v>
      </c>
      <c r="E572" s="24">
        <v>480</v>
      </c>
      <c r="F572" s="25">
        <f t="shared" si="18"/>
        <v>0.77170418006430863</v>
      </c>
      <c r="G572" s="27">
        <v>0</v>
      </c>
      <c r="H572" s="16"/>
      <c r="I572" s="16"/>
      <c r="J572" s="16"/>
      <c r="K572" s="16"/>
    </row>
    <row r="573" spans="1:11" ht="16.5" hidden="1" customHeight="1" outlineLevel="3" thickBot="1" x14ac:dyDescent="0.3">
      <c r="A573" s="36" t="s">
        <v>798</v>
      </c>
      <c r="B573" s="24">
        <v>762</v>
      </c>
      <c r="C573" s="24">
        <v>1</v>
      </c>
      <c r="D573" s="25">
        <f t="shared" si="17"/>
        <v>1.3123359580052493E-3</v>
      </c>
      <c r="E573" s="24">
        <v>544</v>
      </c>
      <c r="F573" s="25">
        <f t="shared" si="18"/>
        <v>0.71391076115485563</v>
      </c>
      <c r="G573" s="27">
        <v>0</v>
      </c>
      <c r="H573" s="16"/>
      <c r="I573" s="16"/>
      <c r="J573" s="16"/>
      <c r="K573" s="16"/>
    </row>
    <row r="574" spans="1:11" ht="16.5" customHeight="1" outlineLevel="1" collapsed="1" thickBot="1" x14ac:dyDescent="0.3">
      <c r="A574" s="41" t="s">
        <v>799</v>
      </c>
      <c r="B574" s="32">
        <f>SUM(B575:B586)</f>
        <v>14081</v>
      </c>
      <c r="C574" s="32">
        <f>SUM(C575:C586)</f>
        <v>265</v>
      </c>
      <c r="D574" s="33">
        <f t="shared" si="17"/>
        <v>1.8819686101839359E-2</v>
      </c>
      <c r="E574" s="32">
        <f>SUM(E575:E586)</f>
        <v>12212</v>
      </c>
      <c r="F574" s="33">
        <f t="shared" si="18"/>
        <v>0.86726794971948018</v>
      </c>
      <c r="G574" s="35">
        <f>SUM(G575:G586)</f>
        <v>0</v>
      </c>
      <c r="H574" s="16"/>
      <c r="I574" s="16"/>
      <c r="J574" s="16"/>
      <c r="K574" s="16"/>
    </row>
    <row r="575" spans="1:11" ht="16.5" hidden="1" customHeight="1" outlineLevel="3" thickBot="1" x14ac:dyDescent="0.3">
      <c r="A575" s="36" t="s">
        <v>800</v>
      </c>
      <c r="B575" s="24">
        <v>899</v>
      </c>
      <c r="C575" s="24">
        <v>2</v>
      </c>
      <c r="D575" s="25">
        <f t="shared" si="17"/>
        <v>2.2246941045606229E-3</v>
      </c>
      <c r="E575" s="24">
        <v>764</v>
      </c>
      <c r="F575" s="25">
        <f t="shared" si="18"/>
        <v>0.84983314794215792</v>
      </c>
      <c r="G575" s="27">
        <v>0</v>
      </c>
      <c r="H575" s="16"/>
      <c r="I575" s="16"/>
      <c r="J575" s="16"/>
      <c r="K575" s="16"/>
    </row>
    <row r="576" spans="1:11" ht="16.5" hidden="1" customHeight="1" outlineLevel="3" thickBot="1" x14ac:dyDescent="0.3">
      <c r="A576" s="36" t="s">
        <v>801</v>
      </c>
      <c r="B576" s="24">
        <v>877</v>
      </c>
      <c r="C576" s="24">
        <v>1</v>
      </c>
      <c r="D576" s="25">
        <f t="shared" si="17"/>
        <v>1.1402508551881414E-3</v>
      </c>
      <c r="E576" s="24">
        <v>784</v>
      </c>
      <c r="F576" s="25">
        <f t="shared" si="18"/>
        <v>0.89395667046750282</v>
      </c>
      <c r="G576" s="27">
        <v>0</v>
      </c>
      <c r="H576" s="16"/>
      <c r="I576" s="16"/>
      <c r="J576" s="16"/>
      <c r="K576" s="16"/>
    </row>
    <row r="577" spans="1:11" ht="16.5" hidden="1" customHeight="1" outlineLevel="3" thickBot="1" x14ac:dyDescent="0.3">
      <c r="A577" s="36" t="s">
        <v>802</v>
      </c>
      <c r="B577" s="24">
        <v>1229</v>
      </c>
      <c r="C577" s="24">
        <v>8</v>
      </c>
      <c r="D577" s="25">
        <f t="shared" si="17"/>
        <v>6.5093572009764034E-3</v>
      </c>
      <c r="E577" s="24">
        <v>1112</v>
      </c>
      <c r="F577" s="25">
        <f t="shared" si="18"/>
        <v>0.90480065093572015</v>
      </c>
      <c r="G577" s="27">
        <v>0</v>
      </c>
      <c r="H577" s="16"/>
      <c r="I577" s="16"/>
      <c r="J577" s="16"/>
      <c r="K577" s="16"/>
    </row>
    <row r="578" spans="1:11" ht="16.5" hidden="1" customHeight="1" outlineLevel="3" thickBot="1" x14ac:dyDescent="0.3">
      <c r="A578" s="36" t="s">
        <v>803</v>
      </c>
      <c r="B578" s="24">
        <v>1355</v>
      </c>
      <c r="C578" s="24">
        <v>41</v>
      </c>
      <c r="D578" s="25">
        <f t="shared" si="17"/>
        <v>3.025830258302583E-2</v>
      </c>
      <c r="E578" s="24">
        <v>1197</v>
      </c>
      <c r="F578" s="25">
        <f t="shared" si="18"/>
        <v>0.88339483394833951</v>
      </c>
      <c r="G578" s="27">
        <v>0</v>
      </c>
      <c r="H578" s="16"/>
      <c r="I578" s="16"/>
      <c r="J578" s="16"/>
      <c r="K578" s="16"/>
    </row>
    <row r="579" spans="1:11" ht="16.5" hidden="1" customHeight="1" outlineLevel="3" thickBot="1" x14ac:dyDescent="0.3">
      <c r="A579" s="36" t="s">
        <v>804</v>
      </c>
      <c r="B579" s="24">
        <v>1263</v>
      </c>
      <c r="C579" s="24">
        <v>125</v>
      </c>
      <c r="D579" s="25">
        <f t="shared" si="17"/>
        <v>9.8970704671417262E-2</v>
      </c>
      <c r="E579" s="24">
        <v>1110</v>
      </c>
      <c r="F579" s="25">
        <f t="shared" si="18"/>
        <v>0.87885985748218531</v>
      </c>
      <c r="G579" s="27">
        <v>0</v>
      </c>
      <c r="H579" s="16"/>
      <c r="I579" s="16"/>
      <c r="J579" s="16"/>
      <c r="K579" s="16"/>
    </row>
    <row r="580" spans="1:11" ht="16.5" hidden="1" customHeight="1" outlineLevel="3" thickBot="1" x14ac:dyDescent="0.3">
      <c r="A580" s="36" t="s">
        <v>805</v>
      </c>
      <c r="B580" s="24">
        <v>623</v>
      </c>
      <c r="C580" s="24">
        <v>0</v>
      </c>
      <c r="D580" s="25">
        <f t="shared" si="17"/>
        <v>0</v>
      </c>
      <c r="E580" s="24">
        <v>542</v>
      </c>
      <c r="F580" s="25">
        <f t="shared" si="18"/>
        <v>0.869983948635634</v>
      </c>
      <c r="G580" s="27">
        <v>0</v>
      </c>
      <c r="H580" s="16"/>
      <c r="I580" s="16"/>
      <c r="J580" s="16"/>
      <c r="K580" s="16"/>
    </row>
    <row r="581" spans="1:11" ht="16.5" hidden="1" customHeight="1" outlineLevel="3" thickBot="1" x14ac:dyDescent="0.3">
      <c r="A581" s="36" t="s">
        <v>806</v>
      </c>
      <c r="B581" s="24">
        <v>1450</v>
      </c>
      <c r="C581" s="24">
        <v>12</v>
      </c>
      <c r="D581" s="25">
        <f t="shared" si="17"/>
        <v>8.2758620689655175E-3</v>
      </c>
      <c r="E581" s="24">
        <v>1256</v>
      </c>
      <c r="F581" s="25">
        <f t="shared" si="18"/>
        <v>0.86620689655172411</v>
      </c>
      <c r="G581" s="27">
        <v>0</v>
      </c>
      <c r="H581" s="16"/>
      <c r="I581" s="16"/>
      <c r="J581" s="16"/>
      <c r="K581" s="16"/>
    </row>
    <row r="582" spans="1:11" ht="16.5" hidden="1" customHeight="1" outlineLevel="3" thickBot="1" x14ac:dyDescent="0.3">
      <c r="A582" s="36" t="s">
        <v>807</v>
      </c>
      <c r="B582" s="24">
        <v>1653</v>
      </c>
      <c r="C582" s="24">
        <v>0</v>
      </c>
      <c r="D582" s="25">
        <f t="shared" si="17"/>
        <v>0</v>
      </c>
      <c r="E582" s="24">
        <v>1259</v>
      </c>
      <c r="F582" s="25">
        <f t="shared" si="18"/>
        <v>0.76164549304295226</v>
      </c>
      <c r="G582" s="27">
        <v>0</v>
      </c>
      <c r="H582" s="16"/>
      <c r="I582" s="16"/>
      <c r="J582" s="16"/>
      <c r="K582" s="16"/>
    </row>
    <row r="583" spans="1:11" ht="16.5" hidden="1" customHeight="1" outlineLevel="3" thickBot="1" x14ac:dyDescent="0.3">
      <c r="A583" s="36" t="s">
        <v>808</v>
      </c>
      <c r="B583" s="24">
        <v>984</v>
      </c>
      <c r="C583" s="24">
        <v>9</v>
      </c>
      <c r="D583" s="25">
        <f t="shared" si="17"/>
        <v>9.1463414634146336E-3</v>
      </c>
      <c r="E583" s="24">
        <v>899</v>
      </c>
      <c r="F583" s="25">
        <f t="shared" si="18"/>
        <v>0.91361788617886175</v>
      </c>
      <c r="G583" s="27">
        <v>0</v>
      </c>
      <c r="H583" s="16"/>
      <c r="I583" s="16"/>
      <c r="J583" s="16"/>
      <c r="K583" s="16"/>
    </row>
    <row r="584" spans="1:11" ht="16.5" hidden="1" customHeight="1" outlineLevel="3" thickBot="1" x14ac:dyDescent="0.3">
      <c r="A584" s="36" t="s">
        <v>809</v>
      </c>
      <c r="B584" s="24">
        <v>976</v>
      </c>
      <c r="C584" s="24">
        <v>0</v>
      </c>
      <c r="D584" s="25">
        <f t="shared" si="17"/>
        <v>0</v>
      </c>
      <c r="E584" s="24">
        <v>844</v>
      </c>
      <c r="F584" s="25">
        <f t="shared" si="18"/>
        <v>0.86475409836065575</v>
      </c>
      <c r="G584" s="27">
        <v>0</v>
      </c>
      <c r="H584" s="16"/>
      <c r="I584" s="16"/>
      <c r="J584" s="16"/>
      <c r="K584" s="16"/>
    </row>
    <row r="585" spans="1:11" ht="16.5" hidden="1" customHeight="1" outlineLevel="3" thickBot="1" x14ac:dyDescent="0.3">
      <c r="A585" s="36" t="s">
        <v>810</v>
      </c>
      <c r="B585" s="24">
        <v>1280</v>
      </c>
      <c r="C585" s="24">
        <v>2</v>
      </c>
      <c r="D585" s="25">
        <f t="shared" ref="D585:D648" si="19">IF(B585&lt;&gt;0,C585/B585,0)</f>
        <v>1.5625000000000001E-3</v>
      </c>
      <c r="E585" s="24">
        <v>1197</v>
      </c>
      <c r="F585" s="25">
        <f t="shared" ref="F585:F648" si="20">IF(B585&lt;&gt;0,E585/B585,0)</f>
        <v>0.93515625000000002</v>
      </c>
      <c r="G585" s="27">
        <v>0</v>
      </c>
      <c r="H585" s="16"/>
      <c r="I585" s="16"/>
      <c r="J585" s="16"/>
      <c r="K585" s="16"/>
    </row>
    <row r="586" spans="1:11" ht="16.5" hidden="1" customHeight="1" outlineLevel="3" thickBot="1" x14ac:dyDescent="0.3">
      <c r="A586" s="36" t="s">
        <v>811</v>
      </c>
      <c r="B586" s="24">
        <v>1492</v>
      </c>
      <c r="C586" s="24">
        <v>65</v>
      </c>
      <c r="D586" s="25">
        <f t="shared" si="19"/>
        <v>4.3565683646112602E-2</v>
      </c>
      <c r="E586" s="24">
        <v>1248</v>
      </c>
      <c r="F586" s="25">
        <f t="shared" si="20"/>
        <v>0.83646112600536193</v>
      </c>
      <c r="G586" s="27">
        <v>0</v>
      </c>
      <c r="H586" s="16"/>
      <c r="I586" s="16"/>
      <c r="J586" s="16"/>
      <c r="K586" s="16"/>
    </row>
    <row r="587" spans="1:11" ht="16.5" customHeight="1" outlineLevel="1" collapsed="1" thickBot="1" x14ac:dyDescent="0.3">
      <c r="A587" s="41" t="s">
        <v>812</v>
      </c>
      <c r="B587" s="32">
        <f>SUM(B588:B602)</f>
        <v>11386</v>
      </c>
      <c r="C587" s="32">
        <f>SUM(C588:C602)</f>
        <v>277</v>
      </c>
      <c r="D587" s="33">
        <f t="shared" si="19"/>
        <v>2.4328122255401371E-2</v>
      </c>
      <c r="E587" s="32">
        <f>SUM(E588:E602)</f>
        <v>8941</v>
      </c>
      <c r="F587" s="33">
        <f t="shared" si="20"/>
        <v>0.78526260319690844</v>
      </c>
      <c r="G587" s="35">
        <f>SUM(G588:G602)</f>
        <v>0</v>
      </c>
      <c r="H587" s="16"/>
      <c r="I587" s="16"/>
      <c r="J587" s="16"/>
      <c r="K587" s="16"/>
    </row>
    <row r="588" spans="1:11" ht="16.5" hidden="1" customHeight="1" outlineLevel="3" thickBot="1" x14ac:dyDescent="0.3">
      <c r="A588" s="36" t="s">
        <v>813</v>
      </c>
      <c r="B588" s="24">
        <v>772</v>
      </c>
      <c r="C588" s="24">
        <v>6</v>
      </c>
      <c r="D588" s="25">
        <f t="shared" si="19"/>
        <v>7.7720207253886009E-3</v>
      </c>
      <c r="E588" s="24">
        <v>609</v>
      </c>
      <c r="F588" s="25">
        <f t="shared" si="20"/>
        <v>0.78886010362694303</v>
      </c>
      <c r="G588" s="27">
        <v>0</v>
      </c>
      <c r="H588" s="16"/>
      <c r="I588" s="16"/>
      <c r="J588" s="16"/>
      <c r="K588" s="16"/>
    </row>
    <row r="589" spans="1:11" ht="16.5" hidden="1" customHeight="1" outlineLevel="3" thickBot="1" x14ac:dyDescent="0.3">
      <c r="A589" s="36" t="s">
        <v>814</v>
      </c>
      <c r="B589" s="24">
        <v>673</v>
      </c>
      <c r="C589" s="24">
        <v>9</v>
      </c>
      <c r="D589" s="25">
        <f t="shared" si="19"/>
        <v>1.3372956909361069E-2</v>
      </c>
      <c r="E589" s="24">
        <v>520</v>
      </c>
      <c r="F589" s="25">
        <f t="shared" si="20"/>
        <v>0.77265973254086184</v>
      </c>
      <c r="G589" s="27">
        <v>0</v>
      </c>
      <c r="H589" s="16"/>
      <c r="I589" s="16"/>
      <c r="J589" s="16"/>
      <c r="K589" s="16"/>
    </row>
    <row r="590" spans="1:11" ht="16.5" hidden="1" customHeight="1" outlineLevel="3" thickBot="1" x14ac:dyDescent="0.3">
      <c r="A590" s="36" t="s">
        <v>815</v>
      </c>
      <c r="B590" s="24">
        <v>737</v>
      </c>
      <c r="C590" s="24">
        <v>6</v>
      </c>
      <c r="D590" s="25">
        <f t="shared" si="19"/>
        <v>8.1411126187245584E-3</v>
      </c>
      <c r="E590" s="24">
        <v>603</v>
      </c>
      <c r="F590" s="25">
        <f t="shared" si="20"/>
        <v>0.81818181818181823</v>
      </c>
      <c r="G590" s="27">
        <v>0</v>
      </c>
      <c r="H590" s="16"/>
      <c r="I590" s="16"/>
      <c r="J590" s="16"/>
      <c r="K590" s="16"/>
    </row>
    <row r="591" spans="1:11" ht="16.5" hidden="1" customHeight="1" outlineLevel="3" thickBot="1" x14ac:dyDescent="0.3">
      <c r="A591" s="36" t="s">
        <v>816</v>
      </c>
      <c r="B591" s="24">
        <v>769</v>
      </c>
      <c r="C591" s="24">
        <v>0</v>
      </c>
      <c r="D591" s="25">
        <f t="shared" si="19"/>
        <v>0</v>
      </c>
      <c r="E591" s="24">
        <v>616</v>
      </c>
      <c r="F591" s="25">
        <f t="shared" si="20"/>
        <v>0.80104031209362814</v>
      </c>
      <c r="G591" s="27">
        <v>0</v>
      </c>
      <c r="H591" s="16"/>
      <c r="I591" s="16"/>
      <c r="J591" s="16"/>
      <c r="K591" s="16"/>
    </row>
    <row r="592" spans="1:11" ht="16.5" hidden="1" customHeight="1" outlineLevel="3" thickBot="1" x14ac:dyDescent="0.3">
      <c r="A592" s="36" t="s">
        <v>817</v>
      </c>
      <c r="B592" s="24">
        <v>738</v>
      </c>
      <c r="C592" s="24">
        <v>4</v>
      </c>
      <c r="D592" s="25">
        <f t="shared" si="19"/>
        <v>5.4200542005420054E-3</v>
      </c>
      <c r="E592" s="24">
        <v>612</v>
      </c>
      <c r="F592" s="25">
        <f t="shared" si="20"/>
        <v>0.82926829268292679</v>
      </c>
      <c r="G592" s="27">
        <v>0</v>
      </c>
      <c r="H592" s="16"/>
      <c r="I592" s="16"/>
      <c r="J592" s="16"/>
      <c r="K592" s="16"/>
    </row>
    <row r="593" spans="1:11" ht="16.5" hidden="1" customHeight="1" outlineLevel="3" thickBot="1" x14ac:dyDescent="0.3">
      <c r="A593" s="36" t="s">
        <v>818</v>
      </c>
      <c r="B593" s="24">
        <v>772</v>
      </c>
      <c r="C593" s="24">
        <v>1</v>
      </c>
      <c r="D593" s="25">
        <f t="shared" si="19"/>
        <v>1.2953367875647669E-3</v>
      </c>
      <c r="E593" s="24">
        <v>586</v>
      </c>
      <c r="F593" s="25">
        <f t="shared" si="20"/>
        <v>0.7590673575129534</v>
      </c>
      <c r="G593" s="27">
        <v>0</v>
      </c>
      <c r="H593" s="16"/>
      <c r="I593" s="16"/>
      <c r="J593" s="16"/>
      <c r="K593" s="16"/>
    </row>
    <row r="594" spans="1:11" ht="16.5" hidden="1" customHeight="1" outlineLevel="3" thickBot="1" x14ac:dyDescent="0.3">
      <c r="A594" s="36" t="s">
        <v>819</v>
      </c>
      <c r="B594" s="24">
        <v>910</v>
      </c>
      <c r="C594" s="24">
        <v>101</v>
      </c>
      <c r="D594" s="25">
        <f t="shared" si="19"/>
        <v>0.11098901098901098</v>
      </c>
      <c r="E594" s="24">
        <v>775</v>
      </c>
      <c r="F594" s="25">
        <f t="shared" si="20"/>
        <v>0.85164835164835162</v>
      </c>
      <c r="G594" s="27">
        <v>0</v>
      </c>
      <c r="H594" s="16"/>
      <c r="I594" s="16"/>
      <c r="J594" s="16"/>
      <c r="K594" s="16"/>
    </row>
    <row r="595" spans="1:11" ht="16.5" hidden="1" customHeight="1" outlineLevel="3" thickBot="1" x14ac:dyDescent="0.3">
      <c r="A595" s="36" t="s">
        <v>820</v>
      </c>
      <c r="B595" s="24">
        <v>783</v>
      </c>
      <c r="C595" s="24">
        <v>21</v>
      </c>
      <c r="D595" s="25">
        <f t="shared" si="19"/>
        <v>2.681992337164751E-2</v>
      </c>
      <c r="E595" s="24">
        <v>526</v>
      </c>
      <c r="F595" s="25">
        <f t="shared" si="20"/>
        <v>0.67177522349936147</v>
      </c>
      <c r="G595" s="27">
        <v>0</v>
      </c>
      <c r="H595" s="16"/>
      <c r="I595" s="16"/>
      <c r="J595" s="16"/>
      <c r="K595" s="16"/>
    </row>
    <row r="596" spans="1:11" ht="16.5" hidden="1" customHeight="1" outlineLevel="3" thickBot="1" x14ac:dyDescent="0.3">
      <c r="A596" s="36" t="s">
        <v>821</v>
      </c>
      <c r="B596" s="24">
        <v>759</v>
      </c>
      <c r="C596" s="24">
        <v>31</v>
      </c>
      <c r="D596" s="25">
        <f t="shared" si="19"/>
        <v>4.0843214756258232E-2</v>
      </c>
      <c r="E596" s="24">
        <v>623</v>
      </c>
      <c r="F596" s="25">
        <f t="shared" si="20"/>
        <v>0.82081686429512513</v>
      </c>
      <c r="G596" s="27">
        <v>0</v>
      </c>
      <c r="H596" s="16"/>
      <c r="I596" s="16"/>
      <c r="J596" s="16"/>
      <c r="K596" s="16"/>
    </row>
    <row r="597" spans="1:11" ht="16.5" hidden="1" customHeight="1" outlineLevel="3" thickBot="1" x14ac:dyDescent="0.3">
      <c r="A597" s="36" t="s">
        <v>822</v>
      </c>
      <c r="B597" s="24">
        <v>811</v>
      </c>
      <c r="C597" s="24">
        <v>3</v>
      </c>
      <c r="D597" s="25">
        <f t="shared" si="19"/>
        <v>3.6991368680641184E-3</v>
      </c>
      <c r="E597" s="24">
        <v>661</v>
      </c>
      <c r="F597" s="25">
        <f t="shared" si="20"/>
        <v>0.81504315659679405</v>
      </c>
      <c r="G597" s="27">
        <v>0</v>
      </c>
      <c r="H597" s="16"/>
      <c r="I597" s="16"/>
      <c r="J597" s="16"/>
      <c r="K597" s="16"/>
    </row>
    <row r="598" spans="1:11" ht="16.5" hidden="1" customHeight="1" outlineLevel="3" thickBot="1" x14ac:dyDescent="0.3">
      <c r="A598" s="36" t="s">
        <v>823</v>
      </c>
      <c r="B598" s="24">
        <v>715</v>
      </c>
      <c r="C598" s="24">
        <v>0</v>
      </c>
      <c r="D598" s="25">
        <f t="shared" si="19"/>
        <v>0</v>
      </c>
      <c r="E598" s="24">
        <v>582</v>
      </c>
      <c r="F598" s="25">
        <f t="shared" si="20"/>
        <v>0.813986013986014</v>
      </c>
      <c r="G598" s="27">
        <v>0</v>
      </c>
      <c r="H598" s="16"/>
      <c r="I598" s="16"/>
      <c r="J598" s="16"/>
      <c r="K598" s="16"/>
    </row>
    <row r="599" spans="1:11" ht="16.5" hidden="1" customHeight="1" outlineLevel="3" thickBot="1" x14ac:dyDescent="0.3">
      <c r="A599" s="36" t="s">
        <v>824</v>
      </c>
      <c r="B599" s="24">
        <v>607</v>
      </c>
      <c r="C599" s="24">
        <v>1</v>
      </c>
      <c r="D599" s="25">
        <f t="shared" si="19"/>
        <v>1.6474464579901153E-3</v>
      </c>
      <c r="E599" s="24">
        <v>501</v>
      </c>
      <c r="F599" s="25">
        <f t="shared" si="20"/>
        <v>0.82537067545304776</v>
      </c>
      <c r="G599" s="27">
        <v>0</v>
      </c>
      <c r="H599" s="16"/>
      <c r="I599" s="16"/>
      <c r="J599" s="16"/>
      <c r="K599" s="16"/>
    </row>
    <row r="600" spans="1:11" ht="16.5" hidden="1" customHeight="1" outlineLevel="3" thickBot="1" x14ac:dyDescent="0.3">
      <c r="A600" s="36" t="s">
        <v>825</v>
      </c>
      <c r="B600" s="24">
        <v>887</v>
      </c>
      <c r="C600" s="24">
        <v>64</v>
      </c>
      <c r="D600" s="25">
        <f t="shared" si="19"/>
        <v>7.2153325817361891E-2</v>
      </c>
      <c r="E600" s="24">
        <v>630</v>
      </c>
      <c r="F600" s="25">
        <f t="shared" si="20"/>
        <v>0.71025930101465617</v>
      </c>
      <c r="G600" s="27">
        <v>0</v>
      </c>
      <c r="H600" s="16"/>
      <c r="I600" s="16"/>
      <c r="J600" s="16"/>
      <c r="K600" s="16"/>
    </row>
    <row r="601" spans="1:11" ht="16.5" hidden="1" customHeight="1" outlineLevel="3" thickBot="1" x14ac:dyDescent="0.3">
      <c r="A601" s="36" t="s">
        <v>826</v>
      </c>
      <c r="B601" s="24">
        <v>697</v>
      </c>
      <c r="C601" s="24">
        <v>11</v>
      </c>
      <c r="D601" s="25">
        <f t="shared" si="19"/>
        <v>1.5781922525107604E-2</v>
      </c>
      <c r="E601" s="24">
        <v>506</v>
      </c>
      <c r="F601" s="25">
        <f t="shared" si="20"/>
        <v>0.72596843615494977</v>
      </c>
      <c r="G601" s="27">
        <v>0</v>
      </c>
      <c r="H601" s="16"/>
      <c r="I601" s="16"/>
      <c r="J601" s="16"/>
      <c r="K601" s="16"/>
    </row>
    <row r="602" spans="1:11" ht="16.5" hidden="1" customHeight="1" outlineLevel="3" thickBot="1" x14ac:dyDescent="0.3">
      <c r="A602" s="36" t="s">
        <v>827</v>
      </c>
      <c r="B602" s="24">
        <v>756</v>
      </c>
      <c r="C602" s="24">
        <v>19</v>
      </c>
      <c r="D602" s="25">
        <f t="shared" si="19"/>
        <v>2.5132275132275131E-2</v>
      </c>
      <c r="E602" s="24">
        <v>591</v>
      </c>
      <c r="F602" s="25">
        <f t="shared" si="20"/>
        <v>0.78174603174603174</v>
      </c>
      <c r="G602" s="27">
        <v>0</v>
      </c>
      <c r="H602" s="16"/>
      <c r="I602" s="16"/>
      <c r="J602" s="16"/>
      <c r="K602" s="16"/>
    </row>
    <row r="603" spans="1:11" ht="16.5" customHeight="1" outlineLevel="1" collapsed="1" thickBot="1" x14ac:dyDescent="0.3">
      <c r="A603" s="41" t="s">
        <v>828</v>
      </c>
      <c r="B603" s="32">
        <f>SUM(B604:B614)</f>
        <v>4813</v>
      </c>
      <c r="C603" s="32">
        <f>SUM(C604:C614)</f>
        <v>129</v>
      </c>
      <c r="D603" s="33">
        <f t="shared" si="19"/>
        <v>2.6802410139206315E-2</v>
      </c>
      <c r="E603" s="32">
        <f>SUM(E604:E614)</f>
        <v>3979</v>
      </c>
      <c r="F603" s="33">
        <f t="shared" si="20"/>
        <v>0.82671930189071263</v>
      </c>
      <c r="G603" s="35">
        <f>SUM(G604:G614)</f>
        <v>0</v>
      </c>
      <c r="H603" s="16"/>
      <c r="I603" s="16"/>
      <c r="J603" s="16"/>
      <c r="K603" s="16"/>
    </row>
    <row r="604" spans="1:11" ht="16.5" hidden="1" customHeight="1" outlineLevel="2" thickBot="1" x14ac:dyDescent="0.3">
      <c r="A604" s="36" t="s">
        <v>829</v>
      </c>
      <c r="B604" s="24">
        <v>288</v>
      </c>
      <c r="C604" s="24">
        <v>3</v>
      </c>
      <c r="D604" s="25">
        <f t="shared" si="19"/>
        <v>1.0416666666666666E-2</v>
      </c>
      <c r="E604" s="24">
        <v>249</v>
      </c>
      <c r="F604" s="25">
        <f t="shared" si="20"/>
        <v>0.86458333333333337</v>
      </c>
      <c r="G604" s="27">
        <v>0</v>
      </c>
      <c r="H604" s="16"/>
      <c r="I604" s="16"/>
      <c r="J604" s="16"/>
      <c r="K604" s="16"/>
    </row>
    <row r="605" spans="1:11" ht="16.5" hidden="1" customHeight="1" outlineLevel="2" thickBot="1" x14ac:dyDescent="0.3">
      <c r="A605" s="36" t="s">
        <v>830</v>
      </c>
      <c r="B605" s="24">
        <v>599</v>
      </c>
      <c r="C605" s="24">
        <v>1</v>
      </c>
      <c r="D605" s="25">
        <f t="shared" si="19"/>
        <v>1.6694490818030051E-3</v>
      </c>
      <c r="E605" s="24">
        <v>500</v>
      </c>
      <c r="F605" s="25">
        <f t="shared" si="20"/>
        <v>0.8347245409015025</v>
      </c>
      <c r="G605" s="27">
        <v>0</v>
      </c>
      <c r="H605" s="16"/>
      <c r="I605" s="16"/>
      <c r="J605" s="16"/>
      <c r="K605" s="16"/>
    </row>
    <row r="606" spans="1:11" ht="16.5" hidden="1" customHeight="1" outlineLevel="2" thickBot="1" x14ac:dyDescent="0.3">
      <c r="A606" s="36" t="s">
        <v>831</v>
      </c>
      <c r="B606" s="24">
        <v>480</v>
      </c>
      <c r="C606" s="24">
        <v>0</v>
      </c>
      <c r="D606" s="25">
        <f t="shared" si="19"/>
        <v>0</v>
      </c>
      <c r="E606" s="24">
        <v>379</v>
      </c>
      <c r="F606" s="25">
        <f t="shared" si="20"/>
        <v>0.7895833333333333</v>
      </c>
      <c r="G606" s="27">
        <v>0</v>
      </c>
      <c r="H606" s="16"/>
      <c r="I606" s="16"/>
      <c r="J606" s="16"/>
      <c r="K606" s="16"/>
    </row>
    <row r="607" spans="1:11" ht="16.5" hidden="1" customHeight="1" outlineLevel="2" thickBot="1" x14ac:dyDescent="0.3">
      <c r="A607" s="36" t="s">
        <v>832</v>
      </c>
      <c r="B607" s="24">
        <v>431</v>
      </c>
      <c r="C607" s="24">
        <v>0</v>
      </c>
      <c r="D607" s="25">
        <f t="shared" si="19"/>
        <v>0</v>
      </c>
      <c r="E607" s="24">
        <v>357</v>
      </c>
      <c r="F607" s="25">
        <f t="shared" si="20"/>
        <v>0.82830626450116007</v>
      </c>
      <c r="G607" s="27">
        <v>0</v>
      </c>
      <c r="H607" s="16"/>
      <c r="I607" s="16"/>
      <c r="J607" s="16"/>
      <c r="K607" s="16"/>
    </row>
    <row r="608" spans="1:11" ht="16.5" hidden="1" customHeight="1" outlineLevel="2" thickBot="1" x14ac:dyDescent="0.3">
      <c r="A608" s="36" t="s">
        <v>833</v>
      </c>
      <c r="B608" s="24">
        <v>498</v>
      </c>
      <c r="C608" s="24">
        <v>3</v>
      </c>
      <c r="D608" s="25">
        <f t="shared" si="19"/>
        <v>6.024096385542169E-3</v>
      </c>
      <c r="E608" s="24">
        <v>407</v>
      </c>
      <c r="F608" s="25">
        <f t="shared" si="20"/>
        <v>0.81726907630522083</v>
      </c>
      <c r="G608" s="27">
        <v>0</v>
      </c>
      <c r="H608" s="16"/>
      <c r="I608" s="16"/>
      <c r="J608" s="16"/>
      <c r="K608" s="16"/>
    </row>
    <row r="609" spans="1:11" ht="16.5" hidden="1" customHeight="1" outlineLevel="2" thickBot="1" x14ac:dyDescent="0.3">
      <c r="A609" s="36" t="s">
        <v>834</v>
      </c>
      <c r="B609" s="24">
        <v>457</v>
      </c>
      <c r="C609" s="24">
        <v>11</v>
      </c>
      <c r="D609" s="25">
        <f t="shared" si="19"/>
        <v>2.4070021881838075E-2</v>
      </c>
      <c r="E609" s="24">
        <v>370</v>
      </c>
      <c r="F609" s="25">
        <f t="shared" si="20"/>
        <v>0.80962800875273522</v>
      </c>
      <c r="G609" s="27">
        <v>0</v>
      </c>
      <c r="H609" s="16"/>
      <c r="I609" s="16"/>
      <c r="J609" s="16"/>
      <c r="K609" s="16"/>
    </row>
    <row r="610" spans="1:11" ht="16.5" hidden="1" customHeight="1" outlineLevel="2" thickBot="1" x14ac:dyDescent="0.3">
      <c r="A610" s="36" t="s">
        <v>835</v>
      </c>
      <c r="B610" s="24">
        <v>399</v>
      </c>
      <c r="C610" s="24">
        <v>5</v>
      </c>
      <c r="D610" s="25">
        <f t="shared" si="19"/>
        <v>1.2531328320802004E-2</v>
      </c>
      <c r="E610" s="24">
        <v>348</v>
      </c>
      <c r="F610" s="25">
        <f t="shared" si="20"/>
        <v>0.8721804511278195</v>
      </c>
      <c r="G610" s="27">
        <v>0</v>
      </c>
      <c r="H610" s="16"/>
      <c r="I610" s="16"/>
      <c r="J610" s="16"/>
      <c r="K610" s="16"/>
    </row>
    <row r="611" spans="1:11" ht="16.5" hidden="1" customHeight="1" outlineLevel="2" thickBot="1" x14ac:dyDescent="0.3">
      <c r="A611" s="36" t="s">
        <v>836</v>
      </c>
      <c r="B611" s="24">
        <v>534</v>
      </c>
      <c r="C611" s="24">
        <v>20</v>
      </c>
      <c r="D611" s="25">
        <f t="shared" si="19"/>
        <v>3.7453183520599252E-2</v>
      </c>
      <c r="E611" s="24">
        <v>458</v>
      </c>
      <c r="F611" s="25">
        <f t="shared" si="20"/>
        <v>0.85767790262172283</v>
      </c>
      <c r="G611" s="27">
        <v>0</v>
      </c>
      <c r="H611" s="16"/>
      <c r="I611" s="16"/>
      <c r="J611" s="16"/>
      <c r="K611" s="16"/>
    </row>
    <row r="612" spans="1:11" ht="16.5" hidden="1" customHeight="1" outlineLevel="2" thickBot="1" x14ac:dyDescent="0.3">
      <c r="A612" s="36" t="s">
        <v>837</v>
      </c>
      <c r="B612" s="24">
        <v>169</v>
      </c>
      <c r="C612" s="24">
        <v>30</v>
      </c>
      <c r="D612" s="25">
        <f t="shared" si="19"/>
        <v>0.17751479289940827</v>
      </c>
      <c r="E612" s="24">
        <v>160</v>
      </c>
      <c r="F612" s="25">
        <f t="shared" si="20"/>
        <v>0.94674556213017746</v>
      </c>
      <c r="G612" s="27">
        <v>0</v>
      </c>
      <c r="H612" s="16"/>
      <c r="I612" s="16"/>
      <c r="J612" s="16"/>
      <c r="K612" s="16"/>
    </row>
    <row r="613" spans="1:11" ht="16.5" hidden="1" customHeight="1" outlineLevel="2" thickBot="1" x14ac:dyDescent="0.3">
      <c r="A613" s="36" t="s">
        <v>838</v>
      </c>
      <c r="B613" s="24">
        <v>574</v>
      </c>
      <c r="C613" s="24">
        <v>2</v>
      </c>
      <c r="D613" s="25">
        <f t="shared" si="19"/>
        <v>3.4843205574912892E-3</v>
      </c>
      <c r="E613" s="24">
        <v>458</v>
      </c>
      <c r="F613" s="25">
        <f t="shared" si="20"/>
        <v>0.79790940766550522</v>
      </c>
      <c r="G613" s="27">
        <v>0</v>
      </c>
      <c r="H613" s="16"/>
      <c r="I613" s="16"/>
      <c r="J613" s="16"/>
      <c r="K613" s="16"/>
    </row>
    <row r="614" spans="1:11" ht="16.5" hidden="1" customHeight="1" outlineLevel="2" thickBot="1" x14ac:dyDescent="0.3">
      <c r="A614" s="36" t="s">
        <v>839</v>
      </c>
      <c r="B614" s="24">
        <v>384</v>
      </c>
      <c r="C614" s="24">
        <v>54</v>
      </c>
      <c r="D614" s="25">
        <f t="shared" si="19"/>
        <v>0.140625</v>
      </c>
      <c r="E614" s="24">
        <v>293</v>
      </c>
      <c r="F614" s="25">
        <f t="shared" si="20"/>
        <v>0.76302083333333337</v>
      </c>
      <c r="G614" s="27">
        <v>0</v>
      </c>
      <c r="H614" s="16"/>
      <c r="I614" s="16"/>
      <c r="J614" s="16"/>
      <c r="K614" s="16"/>
    </row>
    <row r="615" spans="1:11" ht="16.5" customHeight="1" outlineLevel="1" collapsed="1" thickBot="1" x14ac:dyDescent="0.3">
      <c r="A615" s="41" t="s">
        <v>840</v>
      </c>
      <c r="B615" s="32">
        <f>SUM(B616:B648)</f>
        <v>25175</v>
      </c>
      <c r="C615" s="32">
        <f>SUM(C616:C648)</f>
        <v>108</v>
      </c>
      <c r="D615" s="33">
        <f t="shared" si="19"/>
        <v>4.2899702085402187E-3</v>
      </c>
      <c r="E615" s="32">
        <f>SUM(E616:E648)</f>
        <v>17901</v>
      </c>
      <c r="F615" s="33">
        <f t="shared" si="20"/>
        <v>0.71106256206554119</v>
      </c>
      <c r="G615" s="35">
        <f>SUM(G616:G648)</f>
        <v>0</v>
      </c>
      <c r="H615" s="16"/>
      <c r="I615" s="16"/>
      <c r="J615" s="16"/>
      <c r="K615" s="16"/>
    </row>
    <row r="616" spans="1:11" ht="16.5" hidden="1" customHeight="1" outlineLevel="3" thickBot="1" x14ac:dyDescent="0.3">
      <c r="A616" s="36" t="s">
        <v>841</v>
      </c>
      <c r="B616" s="24">
        <v>858</v>
      </c>
      <c r="C616" s="24">
        <v>1</v>
      </c>
      <c r="D616" s="25">
        <f t="shared" si="19"/>
        <v>1.1655011655011655E-3</v>
      </c>
      <c r="E616" s="24">
        <v>485</v>
      </c>
      <c r="F616" s="25">
        <f t="shared" si="20"/>
        <v>0.56526806526806528</v>
      </c>
      <c r="G616" s="27">
        <v>0</v>
      </c>
      <c r="H616" s="16"/>
      <c r="I616" s="16"/>
      <c r="J616" s="16"/>
      <c r="K616" s="16"/>
    </row>
    <row r="617" spans="1:11" ht="16.5" hidden="1" customHeight="1" outlineLevel="3" thickBot="1" x14ac:dyDescent="0.3">
      <c r="A617" s="36" t="s">
        <v>842</v>
      </c>
      <c r="B617" s="24">
        <v>714</v>
      </c>
      <c r="C617" s="24">
        <v>1</v>
      </c>
      <c r="D617" s="25">
        <f t="shared" si="19"/>
        <v>1.4005602240896359E-3</v>
      </c>
      <c r="E617" s="24">
        <v>557</v>
      </c>
      <c r="F617" s="25">
        <f t="shared" si="20"/>
        <v>0.78011204481792717</v>
      </c>
      <c r="G617" s="27">
        <v>0</v>
      </c>
      <c r="H617" s="16"/>
      <c r="I617" s="16"/>
      <c r="J617" s="16"/>
      <c r="K617" s="16"/>
    </row>
    <row r="618" spans="1:11" ht="16.5" hidden="1" customHeight="1" outlineLevel="3" thickBot="1" x14ac:dyDescent="0.3">
      <c r="A618" s="36" t="s">
        <v>843</v>
      </c>
      <c r="B618" s="24">
        <v>1125</v>
      </c>
      <c r="C618" s="24">
        <v>11</v>
      </c>
      <c r="D618" s="25">
        <f t="shared" si="19"/>
        <v>9.7777777777777776E-3</v>
      </c>
      <c r="E618" s="24">
        <v>685</v>
      </c>
      <c r="F618" s="25">
        <f t="shared" si="20"/>
        <v>0.60888888888888892</v>
      </c>
      <c r="G618" s="27">
        <v>0</v>
      </c>
      <c r="H618" s="16"/>
      <c r="I618" s="16"/>
      <c r="J618" s="16"/>
      <c r="K618" s="16"/>
    </row>
    <row r="619" spans="1:11" ht="16.5" hidden="1" customHeight="1" outlineLevel="3" thickBot="1" x14ac:dyDescent="0.3">
      <c r="A619" s="36" t="s">
        <v>844</v>
      </c>
      <c r="B619" s="24">
        <v>625</v>
      </c>
      <c r="C619" s="24">
        <v>0</v>
      </c>
      <c r="D619" s="25">
        <f t="shared" si="19"/>
        <v>0</v>
      </c>
      <c r="E619" s="24">
        <v>478</v>
      </c>
      <c r="F619" s="25">
        <f t="shared" si="20"/>
        <v>0.76480000000000004</v>
      </c>
      <c r="G619" s="27">
        <v>0</v>
      </c>
      <c r="H619" s="16"/>
      <c r="I619" s="16"/>
      <c r="J619" s="16"/>
      <c r="K619" s="16"/>
    </row>
    <row r="620" spans="1:11" ht="16.5" hidden="1" customHeight="1" outlineLevel="3" thickBot="1" x14ac:dyDescent="0.3">
      <c r="A620" s="36" t="s">
        <v>845</v>
      </c>
      <c r="B620" s="24">
        <v>691</v>
      </c>
      <c r="C620" s="24">
        <v>0</v>
      </c>
      <c r="D620" s="25">
        <f t="shared" si="19"/>
        <v>0</v>
      </c>
      <c r="E620" s="24">
        <v>514</v>
      </c>
      <c r="F620" s="25">
        <f t="shared" si="20"/>
        <v>0.74384949348769902</v>
      </c>
      <c r="G620" s="27">
        <v>0</v>
      </c>
      <c r="H620" s="16"/>
      <c r="I620" s="16"/>
      <c r="J620" s="16"/>
      <c r="K620" s="16"/>
    </row>
    <row r="621" spans="1:11" ht="16.5" hidden="1" customHeight="1" outlineLevel="3" thickBot="1" x14ac:dyDescent="0.3">
      <c r="A621" s="36" t="s">
        <v>846</v>
      </c>
      <c r="B621" s="24">
        <v>763</v>
      </c>
      <c r="C621" s="24">
        <v>0</v>
      </c>
      <c r="D621" s="25">
        <f t="shared" si="19"/>
        <v>0</v>
      </c>
      <c r="E621" s="24">
        <v>557</v>
      </c>
      <c r="F621" s="25">
        <f t="shared" si="20"/>
        <v>0.73001310615989512</v>
      </c>
      <c r="G621" s="27">
        <v>0</v>
      </c>
      <c r="H621" s="16"/>
      <c r="I621" s="16"/>
      <c r="J621" s="16"/>
      <c r="K621" s="16"/>
    </row>
    <row r="622" spans="1:11" ht="16.5" hidden="1" customHeight="1" outlineLevel="3" thickBot="1" x14ac:dyDescent="0.3">
      <c r="A622" s="36" t="s">
        <v>847</v>
      </c>
      <c r="B622" s="24">
        <v>768</v>
      </c>
      <c r="C622" s="24">
        <v>0</v>
      </c>
      <c r="D622" s="25">
        <f t="shared" si="19"/>
        <v>0</v>
      </c>
      <c r="E622" s="24">
        <v>604</v>
      </c>
      <c r="F622" s="25">
        <f t="shared" si="20"/>
        <v>0.78645833333333337</v>
      </c>
      <c r="G622" s="27">
        <v>0</v>
      </c>
      <c r="H622" s="16"/>
      <c r="I622" s="16"/>
      <c r="J622" s="16"/>
      <c r="K622" s="16"/>
    </row>
    <row r="623" spans="1:11" ht="16.5" hidden="1" customHeight="1" outlineLevel="3" thickBot="1" x14ac:dyDescent="0.3">
      <c r="A623" s="36" t="s">
        <v>848</v>
      </c>
      <c r="B623" s="24">
        <v>636</v>
      </c>
      <c r="C623" s="24">
        <v>0</v>
      </c>
      <c r="D623" s="25">
        <f t="shared" si="19"/>
        <v>0</v>
      </c>
      <c r="E623" s="24">
        <v>492</v>
      </c>
      <c r="F623" s="25">
        <f t="shared" si="20"/>
        <v>0.77358490566037741</v>
      </c>
      <c r="G623" s="27">
        <v>0</v>
      </c>
      <c r="H623" s="16"/>
      <c r="I623" s="16"/>
      <c r="J623" s="16"/>
      <c r="K623" s="16"/>
    </row>
    <row r="624" spans="1:11" ht="16.5" hidden="1" customHeight="1" outlineLevel="3" thickBot="1" x14ac:dyDescent="0.3">
      <c r="A624" s="36" t="s">
        <v>849</v>
      </c>
      <c r="B624" s="24">
        <v>1126</v>
      </c>
      <c r="C624" s="24">
        <v>6</v>
      </c>
      <c r="D624" s="25">
        <f t="shared" si="19"/>
        <v>5.3285968028419185E-3</v>
      </c>
      <c r="E624" s="24">
        <v>820</v>
      </c>
      <c r="F624" s="25">
        <f t="shared" si="20"/>
        <v>0.72824156305506216</v>
      </c>
      <c r="G624" s="27">
        <v>0</v>
      </c>
      <c r="H624" s="16"/>
      <c r="I624" s="16"/>
      <c r="J624" s="16"/>
      <c r="K624" s="16"/>
    </row>
    <row r="625" spans="1:11" ht="16.5" hidden="1" customHeight="1" outlineLevel="3" thickBot="1" x14ac:dyDescent="0.3">
      <c r="A625" s="36" t="s">
        <v>850</v>
      </c>
      <c r="B625" s="24">
        <v>701</v>
      </c>
      <c r="C625" s="24">
        <v>2</v>
      </c>
      <c r="D625" s="25">
        <f t="shared" si="19"/>
        <v>2.8530670470756064E-3</v>
      </c>
      <c r="E625" s="24">
        <v>515</v>
      </c>
      <c r="F625" s="25">
        <f t="shared" si="20"/>
        <v>0.73466476462196861</v>
      </c>
      <c r="G625" s="27">
        <v>0</v>
      </c>
      <c r="H625" s="16"/>
      <c r="I625" s="16"/>
      <c r="J625" s="16"/>
      <c r="K625" s="16"/>
    </row>
    <row r="626" spans="1:11" ht="16.5" hidden="1" customHeight="1" outlineLevel="3" thickBot="1" x14ac:dyDescent="0.3">
      <c r="A626" s="36" t="s">
        <v>851</v>
      </c>
      <c r="B626" s="24">
        <v>879</v>
      </c>
      <c r="C626" s="24">
        <v>1</v>
      </c>
      <c r="D626" s="25">
        <f t="shared" si="19"/>
        <v>1.1376564277588168E-3</v>
      </c>
      <c r="E626" s="24">
        <v>680</v>
      </c>
      <c r="F626" s="25">
        <f t="shared" si="20"/>
        <v>0.77360637087599549</v>
      </c>
      <c r="G626" s="27">
        <v>0</v>
      </c>
      <c r="H626" s="16"/>
      <c r="I626" s="16"/>
      <c r="J626" s="16"/>
      <c r="K626" s="16"/>
    </row>
    <row r="627" spans="1:11" ht="16.5" hidden="1" customHeight="1" outlineLevel="3" thickBot="1" x14ac:dyDescent="0.3">
      <c r="A627" s="36" t="s">
        <v>852</v>
      </c>
      <c r="B627" s="24">
        <v>641</v>
      </c>
      <c r="C627" s="24">
        <v>1</v>
      </c>
      <c r="D627" s="25">
        <f t="shared" si="19"/>
        <v>1.5600624024960999E-3</v>
      </c>
      <c r="E627" s="24">
        <v>459</v>
      </c>
      <c r="F627" s="25">
        <f t="shared" si="20"/>
        <v>0.7160686427457098</v>
      </c>
      <c r="G627" s="27">
        <v>0</v>
      </c>
      <c r="H627" s="16"/>
      <c r="I627" s="16"/>
      <c r="J627" s="16"/>
      <c r="K627" s="16"/>
    </row>
    <row r="628" spans="1:11" ht="16.5" hidden="1" customHeight="1" outlineLevel="3" thickBot="1" x14ac:dyDescent="0.3">
      <c r="A628" s="36" t="s">
        <v>853</v>
      </c>
      <c r="B628" s="24">
        <v>858</v>
      </c>
      <c r="C628" s="24">
        <v>2</v>
      </c>
      <c r="D628" s="25">
        <f t="shared" si="19"/>
        <v>2.331002331002331E-3</v>
      </c>
      <c r="E628" s="24">
        <v>641</v>
      </c>
      <c r="F628" s="25">
        <f t="shared" si="20"/>
        <v>0.74708624708624705</v>
      </c>
      <c r="G628" s="27">
        <v>0</v>
      </c>
      <c r="H628" s="16"/>
      <c r="I628" s="16"/>
      <c r="J628" s="16"/>
      <c r="K628" s="16"/>
    </row>
    <row r="629" spans="1:11" ht="16.5" hidden="1" customHeight="1" outlineLevel="3" thickBot="1" x14ac:dyDescent="0.3">
      <c r="A629" s="36" t="s">
        <v>854</v>
      </c>
      <c r="B629" s="24">
        <v>279</v>
      </c>
      <c r="C629" s="24">
        <v>2</v>
      </c>
      <c r="D629" s="25">
        <f t="shared" si="19"/>
        <v>7.1684587813620072E-3</v>
      </c>
      <c r="E629" s="24">
        <v>213</v>
      </c>
      <c r="F629" s="25">
        <f t="shared" si="20"/>
        <v>0.76344086021505375</v>
      </c>
      <c r="G629" s="27">
        <v>0</v>
      </c>
      <c r="H629" s="16"/>
      <c r="I629" s="16"/>
      <c r="J629" s="16"/>
      <c r="K629" s="16"/>
    </row>
    <row r="630" spans="1:11" ht="16.5" hidden="1" customHeight="1" outlineLevel="3" thickBot="1" x14ac:dyDescent="0.3">
      <c r="A630" s="36" t="s">
        <v>855</v>
      </c>
      <c r="B630" s="24">
        <v>980</v>
      </c>
      <c r="C630" s="24">
        <v>6</v>
      </c>
      <c r="D630" s="25">
        <f t="shared" si="19"/>
        <v>6.1224489795918364E-3</v>
      </c>
      <c r="E630" s="24">
        <v>670</v>
      </c>
      <c r="F630" s="25">
        <f t="shared" si="20"/>
        <v>0.68367346938775508</v>
      </c>
      <c r="G630" s="27">
        <v>0</v>
      </c>
      <c r="H630" s="16"/>
      <c r="I630" s="16"/>
      <c r="J630" s="16"/>
      <c r="K630" s="16"/>
    </row>
    <row r="631" spans="1:11" ht="16.5" hidden="1" customHeight="1" outlineLevel="3" thickBot="1" x14ac:dyDescent="0.3">
      <c r="A631" s="36" t="s">
        <v>856</v>
      </c>
      <c r="B631" s="24">
        <v>994</v>
      </c>
      <c r="C631" s="24">
        <v>6</v>
      </c>
      <c r="D631" s="25">
        <f t="shared" si="19"/>
        <v>6.0362173038229373E-3</v>
      </c>
      <c r="E631" s="24">
        <v>823</v>
      </c>
      <c r="F631" s="25">
        <f t="shared" si="20"/>
        <v>0.82796780684104632</v>
      </c>
      <c r="G631" s="27">
        <v>0</v>
      </c>
      <c r="H631" s="16"/>
      <c r="I631" s="16"/>
      <c r="J631" s="16"/>
      <c r="K631" s="16"/>
    </row>
    <row r="632" spans="1:11" ht="16.5" hidden="1" customHeight="1" outlineLevel="3" thickBot="1" x14ac:dyDescent="0.3">
      <c r="A632" s="36" t="s">
        <v>857</v>
      </c>
      <c r="B632" s="24">
        <v>405</v>
      </c>
      <c r="C632" s="24">
        <v>1</v>
      </c>
      <c r="D632" s="25">
        <f t="shared" si="19"/>
        <v>2.4691358024691358E-3</v>
      </c>
      <c r="E632" s="24">
        <v>254</v>
      </c>
      <c r="F632" s="25">
        <f t="shared" si="20"/>
        <v>0.62716049382716055</v>
      </c>
      <c r="G632" s="27">
        <v>0</v>
      </c>
      <c r="H632" s="16"/>
      <c r="I632" s="16"/>
      <c r="J632" s="16"/>
      <c r="K632" s="16"/>
    </row>
    <row r="633" spans="1:11" ht="16.5" hidden="1" customHeight="1" outlineLevel="3" thickBot="1" x14ac:dyDescent="0.3">
      <c r="A633" s="36" t="s">
        <v>858</v>
      </c>
      <c r="B633" s="24">
        <v>1001</v>
      </c>
      <c r="C633" s="24">
        <v>1</v>
      </c>
      <c r="D633" s="25">
        <f t="shared" si="19"/>
        <v>9.99000999000999E-4</v>
      </c>
      <c r="E633" s="24">
        <v>640</v>
      </c>
      <c r="F633" s="25">
        <f t="shared" si="20"/>
        <v>0.63936063936063936</v>
      </c>
      <c r="G633" s="27">
        <v>0</v>
      </c>
      <c r="H633" s="16"/>
      <c r="I633" s="16"/>
      <c r="J633" s="16"/>
      <c r="K633" s="16"/>
    </row>
    <row r="634" spans="1:11" ht="16.5" hidden="1" customHeight="1" outlineLevel="3" thickBot="1" x14ac:dyDescent="0.3">
      <c r="A634" s="36" t="s">
        <v>859</v>
      </c>
      <c r="B634" s="24">
        <v>436</v>
      </c>
      <c r="C634" s="24">
        <v>4</v>
      </c>
      <c r="D634" s="25">
        <f t="shared" si="19"/>
        <v>9.1743119266055051E-3</v>
      </c>
      <c r="E634" s="24">
        <v>167</v>
      </c>
      <c r="F634" s="25">
        <f t="shared" si="20"/>
        <v>0.3830275229357798</v>
      </c>
      <c r="G634" s="27">
        <v>0</v>
      </c>
      <c r="H634" s="16"/>
      <c r="I634" s="16"/>
      <c r="J634" s="16"/>
      <c r="K634" s="16"/>
    </row>
    <row r="635" spans="1:11" ht="16.5" hidden="1" customHeight="1" outlineLevel="3" thickBot="1" x14ac:dyDescent="0.3">
      <c r="A635" s="36" t="s">
        <v>860</v>
      </c>
      <c r="B635" s="24">
        <v>653</v>
      </c>
      <c r="C635" s="24">
        <v>2</v>
      </c>
      <c r="D635" s="25">
        <f t="shared" si="19"/>
        <v>3.0627871362940277E-3</v>
      </c>
      <c r="E635" s="24">
        <v>508</v>
      </c>
      <c r="F635" s="25">
        <f t="shared" si="20"/>
        <v>0.777947932618683</v>
      </c>
      <c r="G635" s="27">
        <v>0</v>
      </c>
      <c r="H635" s="16"/>
      <c r="I635" s="16"/>
      <c r="J635" s="16"/>
      <c r="K635" s="16"/>
    </row>
    <row r="636" spans="1:11" ht="16.5" hidden="1" customHeight="1" outlineLevel="3" thickBot="1" x14ac:dyDescent="0.3">
      <c r="A636" s="36" t="s">
        <v>861</v>
      </c>
      <c r="B636" s="24">
        <v>814</v>
      </c>
      <c r="C636" s="24">
        <v>16</v>
      </c>
      <c r="D636" s="25">
        <f t="shared" si="19"/>
        <v>1.9656019656019656E-2</v>
      </c>
      <c r="E636" s="24">
        <v>617</v>
      </c>
      <c r="F636" s="25">
        <f t="shared" si="20"/>
        <v>0.75798525798525795</v>
      </c>
      <c r="G636" s="27">
        <v>0</v>
      </c>
      <c r="H636" s="16"/>
      <c r="I636" s="16"/>
      <c r="J636" s="16"/>
      <c r="K636" s="16"/>
    </row>
    <row r="637" spans="1:11" ht="16.5" hidden="1" customHeight="1" outlineLevel="3" thickBot="1" x14ac:dyDescent="0.3">
      <c r="A637" s="36" t="s">
        <v>862</v>
      </c>
      <c r="B637" s="24">
        <v>575</v>
      </c>
      <c r="C637" s="24">
        <v>0</v>
      </c>
      <c r="D637" s="25">
        <f t="shared" si="19"/>
        <v>0</v>
      </c>
      <c r="E637" s="24">
        <v>459</v>
      </c>
      <c r="F637" s="25">
        <f t="shared" si="20"/>
        <v>0.79826086956521736</v>
      </c>
      <c r="G637" s="27">
        <v>0</v>
      </c>
      <c r="H637" s="16"/>
      <c r="I637" s="16"/>
      <c r="J637" s="16"/>
      <c r="K637" s="16"/>
    </row>
    <row r="638" spans="1:11" ht="16.5" hidden="1" customHeight="1" outlineLevel="3" thickBot="1" x14ac:dyDescent="0.3">
      <c r="A638" s="36" t="s">
        <v>863</v>
      </c>
      <c r="B638" s="24">
        <v>825</v>
      </c>
      <c r="C638" s="24">
        <v>18</v>
      </c>
      <c r="D638" s="25">
        <f t="shared" si="19"/>
        <v>2.181818181818182E-2</v>
      </c>
      <c r="E638" s="24">
        <v>648</v>
      </c>
      <c r="F638" s="25">
        <f t="shared" si="20"/>
        <v>0.78545454545454541</v>
      </c>
      <c r="G638" s="27">
        <v>0</v>
      </c>
      <c r="H638" s="16"/>
      <c r="I638" s="16"/>
      <c r="J638" s="16"/>
      <c r="K638" s="16"/>
    </row>
    <row r="639" spans="1:11" ht="16.5" hidden="1" customHeight="1" outlineLevel="3" thickBot="1" x14ac:dyDescent="0.3">
      <c r="A639" s="36" t="s">
        <v>864</v>
      </c>
      <c r="B639" s="24">
        <v>747</v>
      </c>
      <c r="C639" s="24">
        <v>0</v>
      </c>
      <c r="D639" s="25">
        <f t="shared" si="19"/>
        <v>0</v>
      </c>
      <c r="E639" s="24">
        <v>586</v>
      </c>
      <c r="F639" s="25">
        <f t="shared" si="20"/>
        <v>0.78447121820615795</v>
      </c>
      <c r="G639" s="27">
        <v>0</v>
      </c>
      <c r="H639" s="16"/>
      <c r="I639" s="16"/>
      <c r="J639" s="16"/>
      <c r="K639" s="16"/>
    </row>
    <row r="640" spans="1:11" ht="16.5" hidden="1" customHeight="1" outlineLevel="3" thickBot="1" x14ac:dyDescent="0.3">
      <c r="A640" s="36" t="s">
        <v>865</v>
      </c>
      <c r="B640" s="24">
        <v>619</v>
      </c>
      <c r="C640" s="24">
        <v>0</v>
      </c>
      <c r="D640" s="25">
        <f t="shared" si="19"/>
        <v>0</v>
      </c>
      <c r="E640" s="24">
        <v>510</v>
      </c>
      <c r="F640" s="25">
        <f t="shared" si="20"/>
        <v>0.8239095315024233</v>
      </c>
      <c r="G640" s="27">
        <v>0</v>
      </c>
      <c r="H640" s="16"/>
      <c r="I640" s="16"/>
      <c r="J640" s="16"/>
      <c r="K640" s="16"/>
    </row>
    <row r="641" spans="1:11" ht="16.5" hidden="1" customHeight="1" outlineLevel="3" thickBot="1" x14ac:dyDescent="0.3">
      <c r="A641" s="36" t="s">
        <v>866</v>
      </c>
      <c r="B641" s="24">
        <v>817</v>
      </c>
      <c r="C641" s="24">
        <v>0</v>
      </c>
      <c r="D641" s="25">
        <f t="shared" si="19"/>
        <v>0</v>
      </c>
      <c r="E641" s="24">
        <v>627</v>
      </c>
      <c r="F641" s="25">
        <f t="shared" si="20"/>
        <v>0.76744186046511631</v>
      </c>
      <c r="G641" s="27">
        <v>0</v>
      </c>
      <c r="H641" s="16"/>
      <c r="I641" s="16"/>
      <c r="J641" s="16"/>
      <c r="K641" s="16"/>
    </row>
    <row r="642" spans="1:11" ht="16.5" hidden="1" customHeight="1" outlineLevel="3" thickBot="1" x14ac:dyDescent="0.3">
      <c r="A642" s="36" t="s">
        <v>867</v>
      </c>
      <c r="B642" s="24">
        <v>1017</v>
      </c>
      <c r="C642" s="24">
        <v>2</v>
      </c>
      <c r="D642" s="25">
        <f t="shared" si="19"/>
        <v>1.9665683382497543E-3</v>
      </c>
      <c r="E642" s="24">
        <v>695</v>
      </c>
      <c r="F642" s="25">
        <f t="shared" si="20"/>
        <v>0.68338249754178959</v>
      </c>
      <c r="G642" s="27">
        <v>0</v>
      </c>
      <c r="H642" s="16"/>
      <c r="I642" s="16"/>
      <c r="J642" s="16"/>
      <c r="K642" s="16"/>
    </row>
    <row r="643" spans="1:11" ht="16.5" hidden="1" customHeight="1" outlineLevel="3" thickBot="1" x14ac:dyDescent="0.3">
      <c r="A643" s="36" t="s">
        <v>868</v>
      </c>
      <c r="B643" s="24">
        <v>797</v>
      </c>
      <c r="C643" s="24">
        <v>0</v>
      </c>
      <c r="D643" s="25">
        <f t="shared" si="19"/>
        <v>0</v>
      </c>
      <c r="E643" s="24">
        <v>641</v>
      </c>
      <c r="F643" s="25">
        <f t="shared" si="20"/>
        <v>0.80426599749058969</v>
      </c>
      <c r="G643" s="27">
        <v>0</v>
      </c>
      <c r="H643" s="16"/>
      <c r="I643" s="16"/>
      <c r="J643" s="16"/>
      <c r="K643" s="16"/>
    </row>
    <row r="644" spans="1:11" ht="16.5" hidden="1" customHeight="1" outlineLevel="3" thickBot="1" x14ac:dyDescent="0.3">
      <c r="A644" s="36" t="s">
        <v>869</v>
      </c>
      <c r="B644" s="24">
        <v>618</v>
      </c>
      <c r="C644" s="24">
        <v>0</v>
      </c>
      <c r="D644" s="25">
        <f t="shared" si="19"/>
        <v>0</v>
      </c>
      <c r="E644" s="24">
        <v>494</v>
      </c>
      <c r="F644" s="25">
        <f t="shared" si="20"/>
        <v>0.79935275080906154</v>
      </c>
      <c r="G644" s="27">
        <v>0</v>
      </c>
      <c r="H644" s="16"/>
      <c r="I644" s="16"/>
      <c r="J644" s="16"/>
      <c r="K644" s="16"/>
    </row>
    <row r="645" spans="1:11" ht="16.5" hidden="1" customHeight="1" outlineLevel="3" thickBot="1" x14ac:dyDescent="0.3">
      <c r="A645" s="36" t="s">
        <v>870</v>
      </c>
      <c r="B645" s="24">
        <v>884</v>
      </c>
      <c r="C645" s="24">
        <v>0</v>
      </c>
      <c r="D645" s="25">
        <f t="shared" si="19"/>
        <v>0</v>
      </c>
      <c r="E645" s="24">
        <v>650</v>
      </c>
      <c r="F645" s="25">
        <f t="shared" si="20"/>
        <v>0.73529411764705888</v>
      </c>
      <c r="G645" s="27">
        <v>0</v>
      </c>
      <c r="H645" s="16"/>
      <c r="I645" s="16"/>
      <c r="J645" s="16"/>
      <c r="K645" s="16"/>
    </row>
    <row r="646" spans="1:11" ht="16.5" hidden="1" customHeight="1" outlineLevel="3" thickBot="1" x14ac:dyDescent="0.3">
      <c r="A646" s="36" t="s">
        <v>871</v>
      </c>
      <c r="B646" s="24">
        <v>885</v>
      </c>
      <c r="C646" s="24">
        <v>10</v>
      </c>
      <c r="D646" s="25">
        <f t="shared" si="19"/>
        <v>1.1299435028248588E-2</v>
      </c>
      <c r="E646" s="24">
        <v>318</v>
      </c>
      <c r="F646" s="25">
        <f t="shared" si="20"/>
        <v>0.35932203389830508</v>
      </c>
      <c r="G646" s="27">
        <v>0</v>
      </c>
      <c r="H646" s="16"/>
      <c r="I646" s="16"/>
      <c r="J646" s="16"/>
      <c r="K646" s="16"/>
    </row>
    <row r="647" spans="1:11" ht="16.5" hidden="1" customHeight="1" outlineLevel="3" thickBot="1" x14ac:dyDescent="0.3">
      <c r="A647" s="36" t="s">
        <v>235</v>
      </c>
      <c r="B647" s="24">
        <v>840</v>
      </c>
      <c r="C647" s="24">
        <v>6</v>
      </c>
      <c r="D647" s="25">
        <f t="shared" si="19"/>
        <v>7.1428571428571426E-3</v>
      </c>
      <c r="E647" s="24">
        <v>718</v>
      </c>
      <c r="F647" s="25">
        <f t="shared" si="20"/>
        <v>0.85476190476190472</v>
      </c>
      <c r="G647" s="27">
        <v>0</v>
      </c>
      <c r="H647" s="16"/>
      <c r="I647" s="16"/>
      <c r="J647" s="16"/>
      <c r="K647" s="16"/>
    </row>
    <row r="648" spans="1:11" ht="16.5" hidden="1" customHeight="1" outlineLevel="3" thickBot="1" x14ac:dyDescent="0.3">
      <c r="A648" s="36" t="s">
        <v>872</v>
      </c>
      <c r="B648" s="24">
        <v>604</v>
      </c>
      <c r="C648" s="24">
        <v>9</v>
      </c>
      <c r="D648" s="25">
        <f t="shared" si="19"/>
        <v>1.4900662251655629E-2</v>
      </c>
      <c r="E648" s="24">
        <v>176</v>
      </c>
      <c r="F648" s="25">
        <f t="shared" si="20"/>
        <v>0.29139072847682118</v>
      </c>
      <c r="G648" s="27">
        <v>0</v>
      </c>
      <c r="H648" s="16"/>
      <c r="I648" s="16"/>
      <c r="J648" s="16"/>
      <c r="K648" s="16"/>
    </row>
    <row r="649" spans="1:11" ht="16.5" customHeight="1" outlineLevel="1" collapsed="1" thickBot="1" x14ac:dyDescent="0.3">
      <c r="A649" s="41" t="s">
        <v>873</v>
      </c>
      <c r="B649" s="32">
        <f>SUM(B650:B661)</f>
        <v>5721</v>
      </c>
      <c r="C649" s="32">
        <f>SUM(C650:C661)</f>
        <v>24</v>
      </c>
      <c r="D649" s="33">
        <f t="shared" ref="D649:D712" si="21">IF(B649&lt;&gt;0,C649/B649,0)</f>
        <v>4.195070791819612E-3</v>
      </c>
      <c r="E649" s="32">
        <f>SUM(E650:E661)</f>
        <v>4888</v>
      </c>
      <c r="F649" s="33">
        <f t="shared" ref="F649:F712" si="22">IF(B649&lt;&gt;0,E649/B649,0)</f>
        <v>0.85439608460059435</v>
      </c>
      <c r="G649" s="35">
        <f>SUM(G650:G661)</f>
        <v>0</v>
      </c>
      <c r="H649" s="16"/>
      <c r="I649" s="16"/>
      <c r="J649" s="16"/>
      <c r="K649" s="16"/>
    </row>
    <row r="650" spans="1:11" ht="16.5" hidden="1" customHeight="1" outlineLevel="3" thickBot="1" x14ac:dyDescent="0.3">
      <c r="A650" s="36" t="s">
        <v>874</v>
      </c>
      <c r="B650" s="24">
        <v>502</v>
      </c>
      <c r="C650" s="24">
        <v>1</v>
      </c>
      <c r="D650" s="25">
        <f t="shared" si="21"/>
        <v>1.9920318725099601E-3</v>
      </c>
      <c r="E650" s="24">
        <v>432</v>
      </c>
      <c r="F650" s="25">
        <f t="shared" si="22"/>
        <v>0.8605577689243028</v>
      </c>
      <c r="G650" s="27">
        <v>0</v>
      </c>
      <c r="H650" s="16"/>
      <c r="I650" s="16"/>
      <c r="J650" s="16"/>
      <c r="K650" s="16"/>
    </row>
    <row r="651" spans="1:11" ht="16.5" hidden="1" customHeight="1" outlineLevel="3" thickBot="1" x14ac:dyDescent="0.3">
      <c r="A651" s="36" t="s">
        <v>875</v>
      </c>
      <c r="B651" s="24">
        <v>388</v>
      </c>
      <c r="C651" s="24">
        <v>0</v>
      </c>
      <c r="D651" s="25">
        <f t="shared" si="21"/>
        <v>0</v>
      </c>
      <c r="E651" s="24">
        <v>335</v>
      </c>
      <c r="F651" s="25">
        <f t="shared" si="22"/>
        <v>0.86340206185567014</v>
      </c>
      <c r="G651" s="27">
        <v>0</v>
      </c>
      <c r="H651" s="16"/>
      <c r="I651" s="16"/>
      <c r="J651" s="16"/>
      <c r="K651" s="16"/>
    </row>
    <row r="652" spans="1:11" ht="16.5" hidden="1" customHeight="1" outlineLevel="3" thickBot="1" x14ac:dyDescent="0.3">
      <c r="A652" s="36" t="s">
        <v>876</v>
      </c>
      <c r="B652" s="24">
        <v>631</v>
      </c>
      <c r="C652" s="24">
        <v>3</v>
      </c>
      <c r="D652" s="25">
        <f t="shared" si="21"/>
        <v>4.7543581616481777E-3</v>
      </c>
      <c r="E652" s="24">
        <v>540</v>
      </c>
      <c r="F652" s="25">
        <f t="shared" si="22"/>
        <v>0.85578446909667194</v>
      </c>
      <c r="G652" s="27">
        <v>0</v>
      </c>
      <c r="H652" s="16"/>
      <c r="I652" s="16"/>
      <c r="J652" s="16"/>
      <c r="K652" s="16"/>
    </row>
    <row r="653" spans="1:11" ht="16.5" hidden="1" customHeight="1" outlineLevel="3" thickBot="1" x14ac:dyDescent="0.3">
      <c r="A653" s="36" t="s">
        <v>877</v>
      </c>
      <c r="B653" s="24">
        <v>503</v>
      </c>
      <c r="C653" s="24">
        <v>0</v>
      </c>
      <c r="D653" s="25">
        <f t="shared" si="21"/>
        <v>0</v>
      </c>
      <c r="E653" s="24">
        <v>433</v>
      </c>
      <c r="F653" s="25">
        <f t="shared" si="22"/>
        <v>0.86083499005964215</v>
      </c>
      <c r="G653" s="27">
        <v>0</v>
      </c>
      <c r="H653" s="16"/>
      <c r="I653" s="16"/>
      <c r="J653" s="16"/>
      <c r="K653" s="16"/>
    </row>
    <row r="654" spans="1:11" ht="16.5" hidden="1" customHeight="1" outlineLevel="3" thickBot="1" x14ac:dyDescent="0.3">
      <c r="A654" s="36" t="s">
        <v>878</v>
      </c>
      <c r="B654" s="24">
        <v>430</v>
      </c>
      <c r="C654" s="24">
        <v>2</v>
      </c>
      <c r="D654" s="25">
        <f t="shared" si="21"/>
        <v>4.6511627906976744E-3</v>
      </c>
      <c r="E654" s="24">
        <v>374</v>
      </c>
      <c r="F654" s="25">
        <f t="shared" si="22"/>
        <v>0.86976744186046506</v>
      </c>
      <c r="G654" s="27">
        <v>0</v>
      </c>
      <c r="H654" s="16"/>
      <c r="I654" s="16"/>
      <c r="J654" s="16"/>
      <c r="K654" s="16"/>
    </row>
    <row r="655" spans="1:11" ht="16.5" hidden="1" customHeight="1" outlineLevel="3" thickBot="1" x14ac:dyDescent="0.3">
      <c r="A655" s="36" t="s">
        <v>879</v>
      </c>
      <c r="B655" s="24">
        <v>511</v>
      </c>
      <c r="C655" s="24">
        <v>5</v>
      </c>
      <c r="D655" s="25">
        <f t="shared" si="21"/>
        <v>9.7847358121330719E-3</v>
      </c>
      <c r="E655" s="24">
        <v>456</v>
      </c>
      <c r="F655" s="25">
        <f t="shared" si="22"/>
        <v>0.89236790606653615</v>
      </c>
      <c r="G655" s="27">
        <v>0</v>
      </c>
      <c r="H655" s="16"/>
      <c r="I655" s="16"/>
      <c r="J655" s="16"/>
      <c r="K655" s="16"/>
    </row>
    <row r="656" spans="1:11" ht="16.5" hidden="1" customHeight="1" outlineLevel="3" thickBot="1" x14ac:dyDescent="0.3">
      <c r="A656" s="36" t="s">
        <v>880</v>
      </c>
      <c r="B656" s="24">
        <v>398</v>
      </c>
      <c r="C656" s="24">
        <v>4</v>
      </c>
      <c r="D656" s="25">
        <f t="shared" si="21"/>
        <v>1.0050251256281407E-2</v>
      </c>
      <c r="E656" s="24">
        <v>311</v>
      </c>
      <c r="F656" s="25">
        <f t="shared" si="22"/>
        <v>0.78140703517587939</v>
      </c>
      <c r="G656" s="27">
        <v>0</v>
      </c>
      <c r="H656" s="16"/>
      <c r="I656" s="16"/>
      <c r="J656" s="16"/>
      <c r="K656" s="16"/>
    </row>
    <row r="657" spans="1:11" ht="16.5" hidden="1" customHeight="1" outlineLevel="3" thickBot="1" x14ac:dyDescent="0.3">
      <c r="A657" s="36" t="s">
        <v>881</v>
      </c>
      <c r="B657" s="24">
        <v>484</v>
      </c>
      <c r="C657" s="24">
        <v>2</v>
      </c>
      <c r="D657" s="25">
        <f t="shared" si="21"/>
        <v>4.1322314049586778E-3</v>
      </c>
      <c r="E657" s="24">
        <v>425</v>
      </c>
      <c r="F657" s="25">
        <f t="shared" si="22"/>
        <v>0.87809917355371903</v>
      </c>
      <c r="G657" s="27">
        <v>0</v>
      </c>
      <c r="H657" s="16"/>
      <c r="I657" s="16"/>
      <c r="J657" s="16"/>
      <c r="K657" s="16"/>
    </row>
    <row r="658" spans="1:11" ht="16.5" hidden="1" customHeight="1" outlineLevel="3" thickBot="1" x14ac:dyDescent="0.3">
      <c r="A658" s="36" t="s">
        <v>882</v>
      </c>
      <c r="B658" s="24">
        <v>431</v>
      </c>
      <c r="C658" s="24">
        <v>2</v>
      </c>
      <c r="D658" s="25">
        <f t="shared" si="21"/>
        <v>4.6403712296983757E-3</v>
      </c>
      <c r="E658" s="24">
        <v>365</v>
      </c>
      <c r="F658" s="25">
        <f t="shared" si="22"/>
        <v>0.84686774941995357</v>
      </c>
      <c r="G658" s="27">
        <v>0</v>
      </c>
      <c r="H658" s="16"/>
      <c r="I658" s="16"/>
      <c r="J658" s="16"/>
      <c r="K658" s="16"/>
    </row>
    <row r="659" spans="1:11" ht="16.5" hidden="1" customHeight="1" outlineLevel="3" thickBot="1" x14ac:dyDescent="0.3">
      <c r="A659" s="36" t="s">
        <v>883</v>
      </c>
      <c r="B659" s="24">
        <v>530</v>
      </c>
      <c r="C659" s="24">
        <v>0</v>
      </c>
      <c r="D659" s="25">
        <f t="shared" si="21"/>
        <v>0</v>
      </c>
      <c r="E659" s="24">
        <v>466</v>
      </c>
      <c r="F659" s="25">
        <f t="shared" si="22"/>
        <v>0.87924528301886795</v>
      </c>
      <c r="G659" s="27">
        <v>0</v>
      </c>
      <c r="H659" s="16"/>
      <c r="I659" s="16"/>
      <c r="J659" s="16"/>
      <c r="K659" s="16"/>
    </row>
    <row r="660" spans="1:11" ht="16.5" hidden="1" customHeight="1" outlineLevel="3" thickBot="1" x14ac:dyDescent="0.3">
      <c r="A660" s="36" t="s">
        <v>884</v>
      </c>
      <c r="B660" s="24">
        <v>456</v>
      </c>
      <c r="C660" s="24">
        <v>2</v>
      </c>
      <c r="D660" s="25">
        <f t="shared" si="21"/>
        <v>4.3859649122807015E-3</v>
      </c>
      <c r="E660" s="24">
        <v>363</v>
      </c>
      <c r="F660" s="25">
        <f t="shared" si="22"/>
        <v>0.79605263157894735</v>
      </c>
      <c r="G660" s="27">
        <v>0</v>
      </c>
      <c r="H660" s="16"/>
      <c r="I660" s="16"/>
      <c r="J660" s="16"/>
      <c r="K660" s="16"/>
    </row>
    <row r="661" spans="1:11" ht="16.5" hidden="1" customHeight="1" outlineLevel="3" thickBot="1" x14ac:dyDescent="0.3">
      <c r="A661" s="36" t="s">
        <v>885</v>
      </c>
      <c r="B661" s="24">
        <v>457</v>
      </c>
      <c r="C661" s="24">
        <v>3</v>
      </c>
      <c r="D661" s="25">
        <f t="shared" si="21"/>
        <v>6.5645514223194746E-3</v>
      </c>
      <c r="E661" s="24">
        <v>388</v>
      </c>
      <c r="F661" s="25">
        <f t="shared" si="22"/>
        <v>0.84901531728665203</v>
      </c>
      <c r="G661" s="27">
        <v>0</v>
      </c>
      <c r="H661" s="16"/>
      <c r="I661" s="16"/>
      <c r="J661" s="16"/>
      <c r="K661" s="16"/>
    </row>
    <row r="662" spans="1:11" ht="16.5" customHeight="1" outlineLevel="1" collapsed="1" thickBot="1" x14ac:dyDescent="0.3">
      <c r="A662" s="41" t="s">
        <v>886</v>
      </c>
      <c r="B662" s="32">
        <f>SUM(B663:B678)</f>
        <v>9105</v>
      </c>
      <c r="C662" s="32">
        <f>SUM(C663:C678)</f>
        <v>23</v>
      </c>
      <c r="D662" s="33">
        <f t="shared" si="21"/>
        <v>2.5260845689181769E-3</v>
      </c>
      <c r="E662" s="32">
        <f>SUM(E663:E678)</f>
        <v>7175</v>
      </c>
      <c r="F662" s="33">
        <f t="shared" si="22"/>
        <v>0.7880285557386052</v>
      </c>
      <c r="G662" s="35">
        <f>SUM(G663:G678)</f>
        <v>0</v>
      </c>
      <c r="H662" s="16"/>
      <c r="I662" s="16"/>
      <c r="J662" s="16"/>
      <c r="K662" s="16"/>
    </row>
    <row r="663" spans="1:11" ht="16.5" hidden="1" customHeight="1" outlineLevel="3" thickBot="1" x14ac:dyDescent="0.3">
      <c r="A663" s="36" t="s">
        <v>887</v>
      </c>
      <c r="B663" s="24">
        <v>632</v>
      </c>
      <c r="C663" s="24">
        <v>6</v>
      </c>
      <c r="D663" s="25">
        <f t="shared" si="21"/>
        <v>9.4936708860759497E-3</v>
      </c>
      <c r="E663" s="24">
        <v>529</v>
      </c>
      <c r="F663" s="25">
        <f t="shared" si="22"/>
        <v>0.83702531645569622</v>
      </c>
      <c r="G663" s="27">
        <v>0</v>
      </c>
      <c r="H663" s="16"/>
      <c r="I663" s="16"/>
      <c r="J663" s="16"/>
      <c r="K663" s="16"/>
    </row>
    <row r="664" spans="1:11" ht="16.5" hidden="1" customHeight="1" outlineLevel="3" thickBot="1" x14ac:dyDescent="0.3">
      <c r="A664" s="36" t="s">
        <v>888</v>
      </c>
      <c r="B664" s="24">
        <v>649</v>
      </c>
      <c r="C664" s="24">
        <v>0</v>
      </c>
      <c r="D664" s="25">
        <f t="shared" si="21"/>
        <v>0</v>
      </c>
      <c r="E664" s="24">
        <v>518</v>
      </c>
      <c r="F664" s="25">
        <f t="shared" si="22"/>
        <v>0.79815100154083207</v>
      </c>
      <c r="G664" s="27">
        <v>0</v>
      </c>
      <c r="H664" s="16"/>
      <c r="I664" s="16"/>
      <c r="J664" s="16"/>
      <c r="K664" s="16"/>
    </row>
    <row r="665" spans="1:11" ht="16.5" hidden="1" customHeight="1" outlineLevel="3" thickBot="1" x14ac:dyDescent="0.3">
      <c r="A665" s="36" t="s">
        <v>889</v>
      </c>
      <c r="B665" s="24">
        <v>531</v>
      </c>
      <c r="C665" s="24">
        <v>0</v>
      </c>
      <c r="D665" s="25">
        <f t="shared" si="21"/>
        <v>0</v>
      </c>
      <c r="E665" s="24">
        <v>424</v>
      </c>
      <c r="F665" s="25">
        <f t="shared" si="22"/>
        <v>0.79849340866290019</v>
      </c>
      <c r="G665" s="27">
        <v>0</v>
      </c>
      <c r="H665" s="16"/>
      <c r="I665" s="16"/>
      <c r="J665" s="16"/>
      <c r="K665" s="16"/>
    </row>
    <row r="666" spans="1:11" ht="16.5" hidden="1" customHeight="1" outlineLevel="3" thickBot="1" x14ac:dyDescent="0.3">
      <c r="A666" s="36" t="s">
        <v>890</v>
      </c>
      <c r="B666" s="24">
        <v>3</v>
      </c>
      <c r="C666" s="24">
        <v>0</v>
      </c>
      <c r="D666" s="25">
        <f t="shared" si="21"/>
        <v>0</v>
      </c>
      <c r="E666" s="24">
        <v>3</v>
      </c>
      <c r="F666" s="25">
        <f t="shared" si="22"/>
        <v>1</v>
      </c>
      <c r="G666" s="27">
        <v>0</v>
      </c>
      <c r="H666" s="16"/>
      <c r="I666" s="16"/>
      <c r="J666" s="16"/>
      <c r="K666" s="16"/>
    </row>
    <row r="667" spans="1:11" ht="16.5" hidden="1" customHeight="1" outlineLevel="3" thickBot="1" x14ac:dyDescent="0.3">
      <c r="A667" s="36" t="s">
        <v>891</v>
      </c>
      <c r="B667" s="24">
        <v>559</v>
      </c>
      <c r="C667" s="24">
        <v>3</v>
      </c>
      <c r="D667" s="25">
        <f t="shared" si="21"/>
        <v>5.3667262969588547E-3</v>
      </c>
      <c r="E667" s="24">
        <v>464</v>
      </c>
      <c r="F667" s="25">
        <f t="shared" si="22"/>
        <v>0.83005366726296959</v>
      </c>
      <c r="G667" s="27">
        <v>0</v>
      </c>
      <c r="H667" s="16"/>
      <c r="I667" s="16"/>
      <c r="J667" s="16"/>
      <c r="K667" s="16"/>
    </row>
    <row r="668" spans="1:11" ht="16.5" hidden="1" customHeight="1" outlineLevel="3" thickBot="1" x14ac:dyDescent="0.3">
      <c r="A668" s="36" t="s">
        <v>892</v>
      </c>
      <c r="B668" s="24">
        <v>780</v>
      </c>
      <c r="C668" s="24">
        <v>1</v>
      </c>
      <c r="D668" s="25">
        <f t="shared" si="21"/>
        <v>1.2820512820512821E-3</v>
      </c>
      <c r="E668" s="24">
        <v>602</v>
      </c>
      <c r="F668" s="25">
        <f t="shared" si="22"/>
        <v>0.77179487179487183</v>
      </c>
      <c r="G668" s="27">
        <v>0</v>
      </c>
      <c r="H668" s="16"/>
      <c r="I668" s="16"/>
      <c r="J668" s="16"/>
      <c r="K668" s="16"/>
    </row>
    <row r="669" spans="1:11" ht="16.5" hidden="1" customHeight="1" outlineLevel="3" thickBot="1" x14ac:dyDescent="0.3">
      <c r="A669" s="36" t="s">
        <v>893</v>
      </c>
      <c r="B669" s="24">
        <v>536</v>
      </c>
      <c r="C669" s="24">
        <v>7</v>
      </c>
      <c r="D669" s="25">
        <f t="shared" si="21"/>
        <v>1.3059701492537313E-2</v>
      </c>
      <c r="E669" s="24">
        <v>405</v>
      </c>
      <c r="F669" s="25">
        <f t="shared" si="22"/>
        <v>0.75559701492537312</v>
      </c>
      <c r="G669" s="27">
        <v>0</v>
      </c>
      <c r="H669" s="16"/>
      <c r="I669" s="16"/>
      <c r="J669" s="16"/>
      <c r="K669" s="16"/>
    </row>
    <row r="670" spans="1:11" ht="16.5" hidden="1" customHeight="1" outlineLevel="3" thickBot="1" x14ac:dyDescent="0.3">
      <c r="A670" s="36" t="s">
        <v>894</v>
      </c>
      <c r="B670" s="24">
        <v>694</v>
      </c>
      <c r="C670" s="24">
        <v>0</v>
      </c>
      <c r="D670" s="25">
        <f t="shared" si="21"/>
        <v>0</v>
      </c>
      <c r="E670" s="24">
        <v>542</v>
      </c>
      <c r="F670" s="25">
        <f t="shared" si="22"/>
        <v>0.78097982708933722</v>
      </c>
      <c r="G670" s="27">
        <v>0</v>
      </c>
      <c r="H670" s="16"/>
      <c r="I670" s="16"/>
      <c r="J670" s="16"/>
      <c r="K670" s="16"/>
    </row>
    <row r="671" spans="1:11" ht="16.5" hidden="1" customHeight="1" outlineLevel="3" thickBot="1" x14ac:dyDescent="0.3">
      <c r="A671" s="36" t="s">
        <v>895</v>
      </c>
      <c r="B671" s="24">
        <v>637</v>
      </c>
      <c r="C671" s="24">
        <v>1</v>
      </c>
      <c r="D671" s="25">
        <f t="shared" si="21"/>
        <v>1.5698587127158557E-3</v>
      </c>
      <c r="E671" s="24">
        <v>478</v>
      </c>
      <c r="F671" s="25">
        <f t="shared" si="22"/>
        <v>0.75039246467817899</v>
      </c>
      <c r="G671" s="27">
        <v>0</v>
      </c>
      <c r="H671" s="16"/>
      <c r="I671" s="16"/>
      <c r="J671" s="16"/>
      <c r="K671" s="16"/>
    </row>
    <row r="672" spans="1:11" ht="16.5" hidden="1" customHeight="1" outlineLevel="3" thickBot="1" x14ac:dyDescent="0.3">
      <c r="A672" s="36" t="s">
        <v>896</v>
      </c>
      <c r="B672" s="24">
        <v>578</v>
      </c>
      <c r="C672" s="24">
        <v>0</v>
      </c>
      <c r="D672" s="25">
        <f t="shared" si="21"/>
        <v>0</v>
      </c>
      <c r="E672" s="24">
        <v>454</v>
      </c>
      <c r="F672" s="25">
        <f t="shared" si="22"/>
        <v>0.7854671280276817</v>
      </c>
      <c r="G672" s="27">
        <v>0</v>
      </c>
      <c r="H672" s="16"/>
      <c r="I672" s="16"/>
      <c r="J672" s="16"/>
      <c r="K672" s="16"/>
    </row>
    <row r="673" spans="1:11" ht="16.5" hidden="1" customHeight="1" outlineLevel="3" thickBot="1" x14ac:dyDescent="0.3">
      <c r="A673" s="36" t="s">
        <v>897</v>
      </c>
      <c r="B673" s="24">
        <v>549</v>
      </c>
      <c r="C673" s="24">
        <v>0</v>
      </c>
      <c r="D673" s="25">
        <f t="shared" si="21"/>
        <v>0</v>
      </c>
      <c r="E673" s="24">
        <v>446</v>
      </c>
      <c r="F673" s="25">
        <f t="shared" si="22"/>
        <v>0.81238615664845171</v>
      </c>
      <c r="G673" s="27">
        <v>0</v>
      </c>
      <c r="H673" s="16"/>
      <c r="I673" s="16"/>
      <c r="J673" s="16"/>
      <c r="K673" s="16"/>
    </row>
    <row r="674" spans="1:11" ht="16.5" hidden="1" customHeight="1" outlineLevel="3" thickBot="1" x14ac:dyDescent="0.3">
      <c r="A674" s="36" t="s">
        <v>898</v>
      </c>
      <c r="B674" s="24">
        <v>621</v>
      </c>
      <c r="C674" s="24">
        <v>0</v>
      </c>
      <c r="D674" s="25">
        <f t="shared" si="21"/>
        <v>0</v>
      </c>
      <c r="E674" s="24">
        <v>477</v>
      </c>
      <c r="F674" s="25">
        <f t="shared" si="22"/>
        <v>0.76811594202898548</v>
      </c>
      <c r="G674" s="27">
        <v>0</v>
      </c>
      <c r="H674" s="16"/>
      <c r="I674" s="16"/>
      <c r="J674" s="16"/>
      <c r="K674" s="16"/>
    </row>
    <row r="675" spans="1:11" ht="16.5" hidden="1" customHeight="1" outlineLevel="3" thickBot="1" x14ac:dyDescent="0.3">
      <c r="A675" s="36" t="s">
        <v>899</v>
      </c>
      <c r="B675" s="24">
        <v>559</v>
      </c>
      <c r="C675" s="24">
        <v>0</v>
      </c>
      <c r="D675" s="25">
        <f t="shared" si="21"/>
        <v>0</v>
      </c>
      <c r="E675" s="24">
        <v>431</v>
      </c>
      <c r="F675" s="25">
        <f t="shared" si="22"/>
        <v>0.77101967799642224</v>
      </c>
      <c r="G675" s="27">
        <v>0</v>
      </c>
      <c r="H675" s="16"/>
      <c r="I675" s="16"/>
      <c r="J675" s="16"/>
      <c r="K675" s="16"/>
    </row>
    <row r="676" spans="1:11" ht="16.5" hidden="1" customHeight="1" outlineLevel="3" thickBot="1" x14ac:dyDescent="0.3">
      <c r="A676" s="36" t="s">
        <v>900</v>
      </c>
      <c r="B676" s="24">
        <v>544</v>
      </c>
      <c r="C676" s="24">
        <v>4</v>
      </c>
      <c r="D676" s="25">
        <f t="shared" si="21"/>
        <v>7.3529411764705881E-3</v>
      </c>
      <c r="E676" s="24">
        <v>410</v>
      </c>
      <c r="F676" s="25">
        <f t="shared" si="22"/>
        <v>0.75367647058823528</v>
      </c>
      <c r="G676" s="27">
        <v>0</v>
      </c>
      <c r="H676" s="16"/>
      <c r="I676" s="16"/>
      <c r="J676" s="16"/>
      <c r="K676" s="16"/>
    </row>
    <row r="677" spans="1:11" ht="16.5" hidden="1" customHeight="1" outlineLevel="3" thickBot="1" x14ac:dyDescent="0.3">
      <c r="A677" s="36" t="s">
        <v>901</v>
      </c>
      <c r="B677" s="24">
        <v>482</v>
      </c>
      <c r="C677" s="24">
        <v>0</v>
      </c>
      <c r="D677" s="25">
        <f t="shared" si="21"/>
        <v>0</v>
      </c>
      <c r="E677" s="24">
        <v>429</v>
      </c>
      <c r="F677" s="25">
        <f t="shared" si="22"/>
        <v>0.89004149377593356</v>
      </c>
      <c r="G677" s="27">
        <v>0</v>
      </c>
      <c r="H677" s="16"/>
      <c r="I677" s="16"/>
      <c r="J677" s="16"/>
      <c r="K677" s="16"/>
    </row>
    <row r="678" spans="1:11" ht="16.5" hidden="1" customHeight="1" outlineLevel="3" thickBot="1" x14ac:dyDescent="0.3">
      <c r="A678" s="36" t="s">
        <v>902</v>
      </c>
      <c r="B678" s="24">
        <v>751</v>
      </c>
      <c r="C678" s="24">
        <v>1</v>
      </c>
      <c r="D678" s="25">
        <f t="shared" si="21"/>
        <v>1.3315579227696406E-3</v>
      </c>
      <c r="E678" s="24">
        <v>563</v>
      </c>
      <c r="F678" s="25">
        <f t="shared" si="22"/>
        <v>0.74966711051930757</v>
      </c>
      <c r="G678" s="27">
        <v>0</v>
      </c>
      <c r="H678" s="16"/>
      <c r="I678" s="16"/>
      <c r="J678" s="16"/>
      <c r="K678" s="16"/>
    </row>
    <row r="679" spans="1:11" ht="16.5" customHeight="1" outlineLevel="1" collapsed="1" thickBot="1" x14ac:dyDescent="0.3">
      <c r="A679" s="41" t="s">
        <v>903</v>
      </c>
      <c r="B679" s="32">
        <f>SUM(B680:B691)</f>
        <v>7027</v>
      </c>
      <c r="C679" s="32">
        <f>SUM(C680:C691)</f>
        <v>162</v>
      </c>
      <c r="D679" s="33">
        <f t="shared" si="21"/>
        <v>2.3053934822826243E-2</v>
      </c>
      <c r="E679" s="32">
        <f>SUM(E680:E691)</f>
        <v>5985</v>
      </c>
      <c r="F679" s="33">
        <f t="shared" si="22"/>
        <v>0.85171481428774731</v>
      </c>
      <c r="G679" s="35">
        <f>SUM(G680:G691)</f>
        <v>2</v>
      </c>
      <c r="H679" s="16"/>
      <c r="I679" s="16"/>
      <c r="J679" s="16"/>
      <c r="K679" s="16"/>
    </row>
    <row r="680" spans="1:11" ht="16.5" hidden="1" customHeight="1" outlineLevel="3" thickBot="1" x14ac:dyDescent="0.3">
      <c r="A680" s="36" t="s">
        <v>904</v>
      </c>
      <c r="B680" s="24">
        <v>647</v>
      </c>
      <c r="C680" s="24">
        <v>0</v>
      </c>
      <c r="D680" s="25">
        <f t="shared" si="21"/>
        <v>0</v>
      </c>
      <c r="E680" s="24">
        <v>561</v>
      </c>
      <c r="F680" s="25">
        <f t="shared" si="22"/>
        <v>0.86707882534775893</v>
      </c>
      <c r="G680" s="27">
        <v>0</v>
      </c>
      <c r="H680" s="16"/>
      <c r="I680" s="16"/>
      <c r="J680" s="16"/>
      <c r="K680" s="16"/>
    </row>
    <row r="681" spans="1:11" ht="16.5" hidden="1" customHeight="1" outlineLevel="3" thickBot="1" x14ac:dyDescent="0.3">
      <c r="A681" s="36" t="s">
        <v>905</v>
      </c>
      <c r="B681" s="24">
        <v>529</v>
      </c>
      <c r="C681" s="24">
        <v>10</v>
      </c>
      <c r="D681" s="25">
        <f t="shared" si="21"/>
        <v>1.890359168241966E-2</v>
      </c>
      <c r="E681" s="24">
        <v>453</v>
      </c>
      <c r="F681" s="25">
        <f t="shared" si="22"/>
        <v>0.85633270321361055</v>
      </c>
      <c r="G681" s="27">
        <v>0</v>
      </c>
      <c r="H681" s="16"/>
      <c r="I681" s="16"/>
      <c r="J681" s="16"/>
      <c r="K681" s="16"/>
    </row>
    <row r="682" spans="1:11" ht="16.5" hidden="1" customHeight="1" outlineLevel="3" thickBot="1" x14ac:dyDescent="0.3">
      <c r="A682" s="36" t="s">
        <v>906</v>
      </c>
      <c r="B682" s="24">
        <v>377</v>
      </c>
      <c r="C682" s="24">
        <v>1</v>
      </c>
      <c r="D682" s="25">
        <f t="shared" si="21"/>
        <v>2.6525198938992041E-3</v>
      </c>
      <c r="E682" s="24">
        <v>340</v>
      </c>
      <c r="F682" s="25">
        <f t="shared" si="22"/>
        <v>0.90185676392572944</v>
      </c>
      <c r="G682" s="27">
        <v>0</v>
      </c>
      <c r="H682" s="16"/>
      <c r="I682" s="16"/>
      <c r="J682" s="16"/>
      <c r="K682" s="16"/>
    </row>
    <row r="683" spans="1:11" ht="16.5" hidden="1" customHeight="1" outlineLevel="3" thickBot="1" x14ac:dyDescent="0.3">
      <c r="A683" s="36" t="s">
        <v>907</v>
      </c>
      <c r="B683" s="24">
        <v>742</v>
      </c>
      <c r="C683" s="24">
        <v>3</v>
      </c>
      <c r="D683" s="25">
        <f t="shared" si="21"/>
        <v>4.0431266846361188E-3</v>
      </c>
      <c r="E683" s="24">
        <v>633</v>
      </c>
      <c r="F683" s="25">
        <f t="shared" si="22"/>
        <v>0.85309973045822107</v>
      </c>
      <c r="G683" s="27">
        <v>0</v>
      </c>
      <c r="H683" s="16"/>
      <c r="I683" s="16"/>
      <c r="J683" s="16"/>
      <c r="K683" s="16"/>
    </row>
    <row r="684" spans="1:11" ht="16.5" hidden="1" customHeight="1" outlineLevel="3" thickBot="1" x14ac:dyDescent="0.3">
      <c r="A684" s="36" t="s">
        <v>908</v>
      </c>
      <c r="B684" s="24">
        <v>277</v>
      </c>
      <c r="C684" s="24">
        <v>1</v>
      </c>
      <c r="D684" s="25">
        <f t="shared" si="21"/>
        <v>3.6101083032490976E-3</v>
      </c>
      <c r="E684" s="24">
        <v>235</v>
      </c>
      <c r="F684" s="25">
        <f t="shared" si="22"/>
        <v>0.84837545126353786</v>
      </c>
      <c r="G684" s="27">
        <v>0</v>
      </c>
      <c r="H684" s="16"/>
      <c r="I684" s="16"/>
      <c r="J684" s="16"/>
      <c r="K684" s="16"/>
    </row>
    <row r="685" spans="1:11" ht="16.5" hidden="1" customHeight="1" outlineLevel="3" thickBot="1" x14ac:dyDescent="0.3">
      <c r="A685" s="36" t="s">
        <v>909</v>
      </c>
      <c r="B685" s="24">
        <v>642</v>
      </c>
      <c r="C685" s="24">
        <v>49</v>
      </c>
      <c r="D685" s="25">
        <f t="shared" si="21"/>
        <v>7.6323987538940805E-2</v>
      </c>
      <c r="E685" s="24">
        <v>541</v>
      </c>
      <c r="F685" s="25">
        <f t="shared" si="22"/>
        <v>0.84267912772585674</v>
      </c>
      <c r="G685" s="27">
        <v>0</v>
      </c>
      <c r="H685" s="16"/>
      <c r="I685" s="16"/>
      <c r="J685" s="16"/>
      <c r="K685" s="16"/>
    </row>
    <row r="686" spans="1:11" ht="16.5" hidden="1" customHeight="1" outlineLevel="3" thickBot="1" x14ac:dyDescent="0.3">
      <c r="A686" s="36" t="s">
        <v>910</v>
      </c>
      <c r="B686" s="24">
        <v>709</v>
      </c>
      <c r="C686" s="24">
        <v>16</v>
      </c>
      <c r="D686" s="25">
        <f t="shared" si="21"/>
        <v>2.2566995768688293E-2</v>
      </c>
      <c r="E686" s="24">
        <v>585</v>
      </c>
      <c r="F686" s="25">
        <f t="shared" si="22"/>
        <v>0.82510578279266578</v>
      </c>
      <c r="G686" s="27">
        <v>0</v>
      </c>
      <c r="H686" s="16"/>
      <c r="I686" s="16"/>
      <c r="J686" s="16"/>
      <c r="K686" s="16"/>
    </row>
    <row r="687" spans="1:11" ht="16.5" hidden="1" customHeight="1" outlineLevel="3" thickBot="1" x14ac:dyDescent="0.3">
      <c r="A687" s="36" t="s">
        <v>911</v>
      </c>
      <c r="B687" s="24">
        <v>531</v>
      </c>
      <c r="C687" s="24">
        <v>1</v>
      </c>
      <c r="D687" s="25">
        <f t="shared" si="21"/>
        <v>1.8832391713747645E-3</v>
      </c>
      <c r="E687" s="24">
        <v>463</v>
      </c>
      <c r="F687" s="25">
        <f t="shared" si="22"/>
        <v>0.871939736346516</v>
      </c>
      <c r="G687" s="27">
        <v>0</v>
      </c>
      <c r="H687" s="16"/>
      <c r="I687" s="16"/>
      <c r="J687" s="16"/>
      <c r="K687" s="16"/>
    </row>
    <row r="688" spans="1:11" ht="16.5" hidden="1" customHeight="1" outlineLevel="3" thickBot="1" x14ac:dyDescent="0.3">
      <c r="A688" s="36" t="s">
        <v>912</v>
      </c>
      <c r="B688" s="24">
        <v>632</v>
      </c>
      <c r="C688" s="24">
        <v>14</v>
      </c>
      <c r="D688" s="25">
        <f t="shared" si="21"/>
        <v>2.2151898734177215E-2</v>
      </c>
      <c r="E688" s="24">
        <v>514</v>
      </c>
      <c r="F688" s="25">
        <f t="shared" si="22"/>
        <v>0.81329113924050633</v>
      </c>
      <c r="G688" s="27">
        <v>1</v>
      </c>
      <c r="H688" s="16"/>
      <c r="I688" s="16"/>
      <c r="J688" s="16"/>
      <c r="K688" s="16"/>
    </row>
    <row r="689" spans="1:11" ht="16.5" hidden="1" customHeight="1" outlineLevel="3" thickBot="1" x14ac:dyDescent="0.3">
      <c r="A689" s="36" t="s">
        <v>913</v>
      </c>
      <c r="B689" s="24">
        <v>693</v>
      </c>
      <c r="C689" s="24">
        <v>65</v>
      </c>
      <c r="D689" s="25">
        <f t="shared" si="21"/>
        <v>9.3795093795093792E-2</v>
      </c>
      <c r="E689" s="24">
        <v>588</v>
      </c>
      <c r="F689" s="25">
        <f t="shared" si="22"/>
        <v>0.84848484848484851</v>
      </c>
      <c r="G689" s="27">
        <v>0</v>
      </c>
      <c r="H689" s="16"/>
      <c r="I689" s="16"/>
      <c r="J689" s="16"/>
      <c r="K689" s="16"/>
    </row>
    <row r="690" spans="1:11" ht="16.5" hidden="1" customHeight="1" outlineLevel="3" thickBot="1" x14ac:dyDescent="0.3">
      <c r="A690" s="36" t="s">
        <v>914</v>
      </c>
      <c r="B690" s="24">
        <v>706</v>
      </c>
      <c r="C690" s="24">
        <v>2</v>
      </c>
      <c r="D690" s="25">
        <f t="shared" si="21"/>
        <v>2.8328611898016999E-3</v>
      </c>
      <c r="E690" s="24">
        <v>595</v>
      </c>
      <c r="F690" s="25">
        <f t="shared" si="22"/>
        <v>0.84277620396600561</v>
      </c>
      <c r="G690" s="27">
        <v>0</v>
      </c>
      <c r="H690" s="16"/>
      <c r="I690" s="16"/>
      <c r="J690" s="16"/>
      <c r="K690" s="16"/>
    </row>
    <row r="691" spans="1:11" ht="16.5" hidden="1" customHeight="1" outlineLevel="3" thickBot="1" x14ac:dyDescent="0.3">
      <c r="A691" s="36" t="s">
        <v>915</v>
      </c>
      <c r="B691" s="24">
        <v>542</v>
      </c>
      <c r="C691" s="24">
        <v>0</v>
      </c>
      <c r="D691" s="25">
        <f t="shared" si="21"/>
        <v>0</v>
      </c>
      <c r="E691" s="24">
        <v>477</v>
      </c>
      <c r="F691" s="25">
        <f t="shared" si="22"/>
        <v>0.88007380073800734</v>
      </c>
      <c r="G691" s="27">
        <v>1</v>
      </c>
      <c r="H691" s="16"/>
      <c r="I691" s="16"/>
      <c r="J691" s="16"/>
      <c r="K691" s="16"/>
    </row>
    <row r="692" spans="1:11" ht="16.5" customHeight="1" outlineLevel="1" collapsed="1" thickBot="1" x14ac:dyDescent="0.3">
      <c r="A692" s="41" t="s">
        <v>916</v>
      </c>
      <c r="B692" s="32">
        <f>SUM(B693:B701)</f>
        <v>2695</v>
      </c>
      <c r="C692" s="32">
        <f>SUM(C693:C701)</f>
        <v>6</v>
      </c>
      <c r="D692" s="33">
        <f t="shared" si="21"/>
        <v>2.2263450834879408E-3</v>
      </c>
      <c r="E692" s="32">
        <f>SUM(E693:E701)</f>
        <v>2154</v>
      </c>
      <c r="F692" s="33">
        <f t="shared" si="22"/>
        <v>0.79925788497217065</v>
      </c>
      <c r="G692" s="35">
        <f>SUM(G693:G701)</f>
        <v>0</v>
      </c>
      <c r="H692" s="16"/>
      <c r="I692" s="16"/>
      <c r="J692" s="16"/>
      <c r="K692" s="16"/>
    </row>
    <row r="693" spans="1:11" ht="16.5" hidden="1" customHeight="1" outlineLevel="3" thickBot="1" x14ac:dyDescent="0.3">
      <c r="A693" s="36" t="s">
        <v>917</v>
      </c>
      <c r="B693" s="24">
        <v>311</v>
      </c>
      <c r="C693" s="24">
        <v>1</v>
      </c>
      <c r="D693" s="25">
        <f t="shared" si="21"/>
        <v>3.2154340836012861E-3</v>
      </c>
      <c r="E693" s="24">
        <v>267</v>
      </c>
      <c r="F693" s="25">
        <f t="shared" si="22"/>
        <v>0.85852090032154338</v>
      </c>
      <c r="G693" s="27">
        <v>0</v>
      </c>
      <c r="H693" s="16"/>
      <c r="I693" s="16"/>
      <c r="J693" s="16"/>
      <c r="K693" s="16"/>
    </row>
    <row r="694" spans="1:11" ht="16.5" hidden="1" customHeight="1" outlineLevel="3" thickBot="1" x14ac:dyDescent="0.3">
      <c r="A694" s="36" t="s">
        <v>918</v>
      </c>
      <c r="B694" s="24">
        <v>203</v>
      </c>
      <c r="C694" s="24">
        <v>0</v>
      </c>
      <c r="D694" s="25">
        <f t="shared" si="21"/>
        <v>0</v>
      </c>
      <c r="E694" s="24">
        <v>161</v>
      </c>
      <c r="F694" s="25">
        <f t="shared" si="22"/>
        <v>0.7931034482758621</v>
      </c>
      <c r="G694" s="27">
        <v>0</v>
      </c>
      <c r="H694" s="16"/>
      <c r="I694" s="16"/>
      <c r="J694" s="16"/>
      <c r="K694" s="16"/>
    </row>
    <row r="695" spans="1:11" ht="16.5" hidden="1" customHeight="1" outlineLevel="3" thickBot="1" x14ac:dyDescent="0.3">
      <c r="A695" s="36" t="s">
        <v>919</v>
      </c>
      <c r="B695" s="24">
        <v>220</v>
      </c>
      <c r="C695" s="24">
        <v>1</v>
      </c>
      <c r="D695" s="25">
        <f t="shared" si="21"/>
        <v>4.5454545454545452E-3</v>
      </c>
      <c r="E695" s="24">
        <v>180</v>
      </c>
      <c r="F695" s="25">
        <f t="shared" si="22"/>
        <v>0.81818181818181823</v>
      </c>
      <c r="G695" s="27">
        <v>0</v>
      </c>
      <c r="H695" s="16"/>
      <c r="I695" s="16"/>
      <c r="J695" s="16"/>
      <c r="K695" s="16"/>
    </row>
    <row r="696" spans="1:11" ht="16.5" hidden="1" customHeight="1" outlineLevel="3" thickBot="1" x14ac:dyDescent="0.3">
      <c r="A696" s="36" t="s">
        <v>920</v>
      </c>
      <c r="B696" s="24">
        <v>303</v>
      </c>
      <c r="C696" s="24">
        <v>1</v>
      </c>
      <c r="D696" s="25">
        <f t="shared" si="21"/>
        <v>3.3003300330033004E-3</v>
      </c>
      <c r="E696" s="24">
        <v>256</v>
      </c>
      <c r="F696" s="25">
        <f t="shared" si="22"/>
        <v>0.84488448844884489</v>
      </c>
      <c r="G696" s="27">
        <v>0</v>
      </c>
      <c r="H696" s="16"/>
      <c r="I696" s="16"/>
      <c r="J696" s="16"/>
      <c r="K696" s="16"/>
    </row>
    <row r="697" spans="1:11" ht="16.5" hidden="1" customHeight="1" outlineLevel="3" thickBot="1" x14ac:dyDescent="0.3">
      <c r="A697" s="36" t="s">
        <v>921</v>
      </c>
      <c r="B697" s="24">
        <v>283</v>
      </c>
      <c r="C697" s="24">
        <v>1</v>
      </c>
      <c r="D697" s="25">
        <f t="shared" si="21"/>
        <v>3.5335689045936395E-3</v>
      </c>
      <c r="E697" s="24">
        <v>241</v>
      </c>
      <c r="F697" s="25">
        <f t="shared" si="22"/>
        <v>0.85159010600706708</v>
      </c>
      <c r="G697" s="27">
        <v>0</v>
      </c>
      <c r="H697" s="16"/>
      <c r="I697" s="16"/>
      <c r="J697" s="16"/>
      <c r="K697" s="16"/>
    </row>
    <row r="698" spans="1:11" ht="16.5" hidden="1" customHeight="1" outlineLevel="3" thickBot="1" x14ac:dyDescent="0.3">
      <c r="A698" s="36" t="s">
        <v>922</v>
      </c>
      <c r="B698" s="24">
        <v>285</v>
      </c>
      <c r="C698" s="24">
        <v>1</v>
      </c>
      <c r="D698" s="25">
        <f t="shared" si="21"/>
        <v>3.5087719298245615E-3</v>
      </c>
      <c r="E698" s="24">
        <v>210</v>
      </c>
      <c r="F698" s="25">
        <f t="shared" si="22"/>
        <v>0.73684210526315785</v>
      </c>
      <c r="G698" s="27">
        <v>0</v>
      </c>
      <c r="H698" s="16"/>
      <c r="I698" s="16"/>
      <c r="J698" s="16"/>
      <c r="K698" s="16"/>
    </row>
    <row r="699" spans="1:11" ht="16.5" hidden="1" customHeight="1" outlineLevel="3" thickBot="1" x14ac:dyDescent="0.3">
      <c r="A699" s="36" t="s">
        <v>923</v>
      </c>
      <c r="B699" s="24">
        <v>354</v>
      </c>
      <c r="C699" s="24">
        <v>1</v>
      </c>
      <c r="D699" s="25">
        <f t="shared" si="21"/>
        <v>2.8248587570621469E-3</v>
      </c>
      <c r="E699" s="24">
        <v>210</v>
      </c>
      <c r="F699" s="25">
        <f t="shared" si="22"/>
        <v>0.59322033898305082</v>
      </c>
      <c r="G699" s="27">
        <v>0</v>
      </c>
      <c r="H699" s="16"/>
      <c r="I699" s="16"/>
      <c r="J699" s="16"/>
      <c r="K699" s="16"/>
    </row>
    <row r="700" spans="1:11" ht="16.5" hidden="1" customHeight="1" outlineLevel="3" thickBot="1" x14ac:dyDescent="0.3">
      <c r="A700" s="36" t="s">
        <v>924</v>
      </c>
      <c r="B700" s="24">
        <v>363</v>
      </c>
      <c r="C700" s="24">
        <v>0</v>
      </c>
      <c r="D700" s="25">
        <f t="shared" si="21"/>
        <v>0</v>
      </c>
      <c r="E700" s="24">
        <v>314</v>
      </c>
      <c r="F700" s="25">
        <f t="shared" si="22"/>
        <v>0.86501377410468316</v>
      </c>
      <c r="G700" s="27">
        <v>0</v>
      </c>
      <c r="H700" s="16"/>
      <c r="I700" s="16"/>
      <c r="J700" s="16"/>
      <c r="K700" s="16"/>
    </row>
    <row r="701" spans="1:11" ht="16.5" hidden="1" customHeight="1" outlineLevel="3" thickBot="1" x14ac:dyDescent="0.3">
      <c r="A701" s="36" t="s">
        <v>925</v>
      </c>
      <c r="B701" s="24">
        <v>373</v>
      </c>
      <c r="C701" s="24">
        <v>0</v>
      </c>
      <c r="D701" s="25">
        <f t="shared" si="21"/>
        <v>0</v>
      </c>
      <c r="E701" s="24">
        <v>315</v>
      </c>
      <c r="F701" s="25">
        <f t="shared" si="22"/>
        <v>0.84450402144772119</v>
      </c>
      <c r="G701" s="27">
        <v>0</v>
      </c>
      <c r="H701" s="16"/>
      <c r="I701" s="16"/>
      <c r="J701" s="16"/>
      <c r="K701" s="16"/>
    </row>
    <row r="702" spans="1:11" ht="16.5" customHeight="1" outlineLevel="1" collapsed="1" thickBot="1" x14ac:dyDescent="0.3">
      <c r="A702" s="41" t="s">
        <v>926</v>
      </c>
      <c r="B702" s="32">
        <f>SUM(B703:B715)</f>
        <v>6464</v>
      </c>
      <c r="C702" s="32">
        <f>SUM(C703:C715)</f>
        <v>9</v>
      </c>
      <c r="D702" s="33">
        <f t="shared" si="21"/>
        <v>1.3923267326732673E-3</v>
      </c>
      <c r="E702" s="32">
        <f>SUM(E703:E715)</f>
        <v>4982</v>
      </c>
      <c r="F702" s="33">
        <f t="shared" si="22"/>
        <v>0.77073019801980203</v>
      </c>
      <c r="G702" s="35">
        <f>SUM(G703:G715)</f>
        <v>0</v>
      </c>
      <c r="H702" s="16"/>
      <c r="I702" s="16"/>
      <c r="J702" s="16"/>
      <c r="K702" s="16"/>
    </row>
    <row r="703" spans="1:11" ht="16.5" hidden="1" customHeight="1" outlineLevel="2" thickBot="1" x14ac:dyDescent="0.3">
      <c r="A703" s="36" t="s">
        <v>927</v>
      </c>
      <c r="B703" s="24">
        <v>655</v>
      </c>
      <c r="C703" s="24">
        <v>0</v>
      </c>
      <c r="D703" s="25">
        <f t="shared" si="21"/>
        <v>0</v>
      </c>
      <c r="E703" s="24">
        <v>540</v>
      </c>
      <c r="F703" s="25">
        <f t="shared" si="22"/>
        <v>0.82442748091603058</v>
      </c>
      <c r="G703" s="27">
        <v>0</v>
      </c>
      <c r="H703" s="16"/>
      <c r="I703" s="16"/>
      <c r="J703" s="16"/>
      <c r="K703" s="16"/>
    </row>
    <row r="704" spans="1:11" ht="16.5" hidden="1" customHeight="1" outlineLevel="2" thickBot="1" x14ac:dyDescent="0.3">
      <c r="A704" s="36" t="s">
        <v>928</v>
      </c>
      <c r="B704" s="24">
        <v>516</v>
      </c>
      <c r="C704" s="24">
        <v>0</v>
      </c>
      <c r="D704" s="25">
        <f t="shared" si="21"/>
        <v>0</v>
      </c>
      <c r="E704" s="24">
        <v>379</v>
      </c>
      <c r="F704" s="25">
        <f t="shared" si="22"/>
        <v>0.73449612403100772</v>
      </c>
      <c r="G704" s="27">
        <v>0</v>
      </c>
      <c r="H704" s="16"/>
      <c r="I704" s="16"/>
      <c r="J704" s="16"/>
      <c r="K704" s="16"/>
    </row>
    <row r="705" spans="1:11" ht="16.5" hidden="1" customHeight="1" outlineLevel="2" thickBot="1" x14ac:dyDescent="0.3">
      <c r="A705" s="36" t="s">
        <v>929</v>
      </c>
      <c r="B705" s="24">
        <v>451</v>
      </c>
      <c r="C705" s="24">
        <v>0</v>
      </c>
      <c r="D705" s="25">
        <f t="shared" si="21"/>
        <v>0</v>
      </c>
      <c r="E705" s="24">
        <v>340</v>
      </c>
      <c r="F705" s="25">
        <f t="shared" si="22"/>
        <v>0.75388026607538805</v>
      </c>
      <c r="G705" s="27">
        <v>0</v>
      </c>
      <c r="H705" s="16"/>
      <c r="I705" s="16"/>
      <c r="J705" s="16"/>
      <c r="K705" s="16"/>
    </row>
    <row r="706" spans="1:11" ht="16.5" hidden="1" customHeight="1" outlineLevel="2" thickBot="1" x14ac:dyDescent="0.3">
      <c r="A706" s="36" t="s">
        <v>930</v>
      </c>
      <c r="B706" s="24">
        <v>488</v>
      </c>
      <c r="C706" s="24">
        <v>0</v>
      </c>
      <c r="D706" s="25">
        <f t="shared" si="21"/>
        <v>0</v>
      </c>
      <c r="E706" s="24">
        <v>376</v>
      </c>
      <c r="F706" s="25">
        <f t="shared" si="22"/>
        <v>0.77049180327868849</v>
      </c>
      <c r="G706" s="27">
        <v>0</v>
      </c>
      <c r="H706" s="16"/>
      <c r="I706" s="16"/>
      <c r="J706" s="16"/>
      <c r="K706" s="16"/>
    </row>
    <row r="707" spans="1:11" ht="16.5" hidden="1" customHeight="1" outlineLevel="2" thickBot="1" x14ac:dyDescent="0.3">
      <c r="A707" s="36" t="s">
        <v>931</v>
      </c>
      <c r="B707" s="24">
        <v>628</v>
      </c>
      <c r="C707" s="24">
        <v>0</v>
      </c>
      <c r="D707" s="25">
        <f t="shared" si="21"/>
        <v>0</v>
      </c>
      <c r="E707" s="24">
        <v>439</v>
      </c>
      <c r="F707" s="25">
        <f t="shared" si="22"/>
        <v>0.69904458598726116</v>
      </c>
      <c r="G707" s="27">
        <v>0</v>
      </c>
      <c r="H707" s="16"/>
      <c r="I707" s="16"/>
      <c r="J707" s="16"/>
      <c r="K707" s="16"/>
    </row>
    <row r="708" spans="1:11" ht="16.5" hidden="1" customHeight="1" outlineLevel="2" thickBot="1" x14ac:dyDescent="0.3">
      <c r="A708" s="36" t="s">
        <v>932</v>
      </c>
      <c r="B708" s="24">
        <v>299</v>
      </c>
      <c r="C708" s="24">
        <v>0</v>
      </c>
      <c r="D708" s="25">
        <f t="shared" si="21"/>
        <v>0</v>
      </c>
      <c r="E708" s="24">
        <v>227</v>
      </c>
      <c r="F708" s="25">
        <f t="shared" si="22"/>
        <v>0.75919732441471577</v>
      </c>
      <c r="G708" s="27">
        <v>0</v>
      </c>
      <c r="H708" s="16"/>
      <c r="I708" s="16"/>
      <c r="J708" s="16"/>
      <c r="K708" s="16"/>
    </row>
    <row r="709" spans="1:11" ht="16.5" hidden="1" customHeight="1" outlineLevel="2" thickBot="1" x14ac:dyDescent="0.3">
      <c r="A709" s="36" t="s">
        <v>933</v>
      </c>
      <c r="B709" s="24">
        <v>609</v>
      </c>
      <c r="C709" s="24">
        <v>0</v>
      </c>
      <c r="D709" s="25">
        <f t="shared" si="21"/>
        <v>0</v>
      </c>
      <c r="E709" s="24">
        <v>511</v>
      </c>
      <c r="F709" s="25">
        <f t="shared" si="22"/>
        <v>0.83908045977011492</v>
      </c>
      <c r="G709" s="27">
        <v>0</v>
      </c>
      <c r="H709" s="16"/>
      <c r="I709" s="16"/>
      <c r="J709" s="16"/>
      <c r="K709" s="16"/>
    </row>
    <row r="710" spans="1:11" ht="16.5" hidden="1" customHeight="1" outlineLevel="2" thickBot="1" x14ac:dyDescent="0.3">
      <c r="A710" s="36" t="s">
        <v>934</v>
      </c>
      <c r="B710" s="24">
        <v>486</v>
      </c>
      <c r="C710" s="24">
        <v>1</v>
      </c>
      <c r="D710" s="25">
        <f t="shared" si="21"/>
        <v>2.05761316872428E-3</v>
      </c>
      <c r="E710" s="24">
        <v>370</v>
      </c>
      <c r="F710" s="25">
        <f t="shared" si="22"/>
        <v>0.76131687242798352</v>
      </c>
      <c r="G710" s="27">
        <v>0</v>
      </c>
      <c r="H710" s="16"/>
      <c r="I710" s="16"/>
      <c r="J710" s="16"/>
      <c r="K710" s="16"/>
    </row>
    <row r="711" spans="1:11" ht="16.5" hidden="1" customHeight="1" outlineLevel="2" thickBot="1" x14ac:dyDescent="0.3">
      <c r="A711" s="36" t="s">
        <v>935</v>
      </c>
      <c r="B711" s="24">
        <v>260</v>
      </c>
      <c r="C711" s="24">
        <v>0</v>
      </c>
      <c r="D711" s="25">
        <f t="shared" si="21"/>
        <v>0</v>
      </c>
      <c r="E711" s="24">
        <v>198</v>
      </c>
      <c r="F711" s="25">
        <f t="shared" si="22"/>
        <v>0.7615384615384615</v>
      </c>
      <c r="G711" s="27">
        <v>0</v>
      </c>
      <c r="H711" s="16"/>
      <c r="I711" s="16"/>
      <c r="J711" s="16"/>
      <c r="K711" s="16"/>
    </row>
    <row r="712" spans="1:11" ht="16.5" hidden="1" customHeight="1" outlineLevel="2" thickBot="1" x14ac:dyDescent="0.3">
      <c r="A712" s="36" t="s">
        <v>936</v>
      </c>
      <c r="B712" s="24">
        <v>457</v>
      </c>
      <c r="C712" s="24">
        <v>0</v>
      </c>
      <c r="D712" s="25">
        <f t="shared" si="21"/>
        <v>0</v>
      </c>
      <c r="E712" s="24">
        <v>375</v>
      </c>
      <c r="F712" s="25">
        <f t="shared" si="22"/>
        <v>0.8205689277899344</v>
      </c>
      <c r="G712" s="27">
        <v>0</v>
      </c>
      <c r="H712" s="16"/>
      <c r="I712" s="16"/>
      <c r="J712" s="16"/>
      <c r="K712" s="16"/>
    </row>
    <row r="713" spans="1:11" ht="16.5" hidden="1" customHeight="1" outlineLevel="2" thickBot="1" x14ac:dyDescent="0.3">
      <c r="A713" s="36" t="s">
        <v>937</v>
      </c>
      <c r="B713" s="24">
        <v>575</v>
      </c>
      <c r="C713" s="24">
        <v>1</v>
      </c>
      <c r="D713" s="25">
        <f t="shared" ref="D713:D776" si="23">IF(B713&lt;&gt;0,C713/B713,0)</f>
        <v>1.7391304347826088E-3</v>
      </c>
      <c r="E713" s="24">
        <v>437</v>
      </c>
      <c r="F713" s="25">
        <f t="shared" ref="F713:F776" si="24">IF(B713&lt;&gt;0,E713/B713,0)</f>
        <v>0.76</v>
      </c>
      <c r="G713" s="27">
        <v>0</v>
      </c>
      <c r="H713" s="16"/>
      <c r="I713" s="16"/>
      <c r="J713" s="16"/>
      <c r="K713" s="16"/>
    </row>
    <row r="714" spans="1:11" ht="16.5" hidden="1" customHeight="1" outlineLevel="2" thickBot="1" x14ac:dyDescent="0.3">
      <c r="A714" s="36" t="s">
        <v>938</v>
      </c>
      <c r="B714" s="24">
        <v>530</v>
      </c>
      <c r="C714" s="24">
        <v>6</v>
      </c>
      <c r="D714" s="25">
        <f t="shared" si="23"/>
        <v>1.1320754716981131E-2</v>
      </c>
      <c r="E714" s="24">
        <v>414</v>
      </c>
      <c r="F714" s="25">
        <f t="shared" si="24"/>
        <v>0.78113207547169816</v>
      </c>
      <c r="G714" s="27">
        <v>0</v>
      </c>
      <c r="H714" s="16"/>
      <c r="I714" s="16"/>
      <c r="J714" s="16"/>
      <c r="K714" s="16"/>
    </row>
    <row r="715" spans="1:11" ht="16.5" hidden="1" customHeight="1" outlineLevel="2" thickBot="1" x14ac:dyDescent="0.3">
      <c r="A715" s="36" t="s">
        <v>939</v>
      </c>
      <c r="B715" s="24">
        <v>510</v>
      </c>
      <c r="C715" s="24">
        <v>1</v>
      </c>
      <c r="D715" s="25">
        <f t="shared" si="23"/>
        <v>1.9607843137254902E-3</v>
      </c>
      <c r="E715" s="24">
        <v>376</v>
      </c>
      <c r="F715" s="25">
        <f t="shared" si="24"/>
        <v>0.73725490196078436</v>
      </c>
      <c r="G715" s="27">
        <v>0</v>
      </c>
      <c r="H715" s="16"/>
      <c r="I715" s="16"/>
      <c r="J715" s="16"/>
      <c r="K715" s="16"/>
    </row>
  </sheetData>
  <mergeCells count="9">
    <mergeCell ref="B4:F4"/>
    <mergeCell ref="C5:F5"/>
    <mergeCell ref="A1:K1"/>
    <mergeCell ref="A3:A7"/>
    <mergeCell ref="B3:F3"/>
    <mergeCell ref="G3:G7"/>
    <mergeCell ref="E6:F6"/>
    <mergeCell ref="B6:B7"/>
    <mergeCell ref="C6:D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Усього</vt:lpstr>
      <vt:lpstr>ВС</vt:lpstr>
      <vt:lpstr>ВСУ</vt:lpstr>
      <vt:lpstr>ВССУ</vt:lpstr>
      <vt:lpstr>ВАСУ</vt:lpstr>
      <vt:lpstr>Адміністративні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tubolets</dc:creator>
  <cp:lastModifiedBy>User</cp:lastModifiedBy>
  <dcterms:created xsi:type="dcterms:W3CDTF">2016-06-24T10:49:34Z</dcterms:created>
  <dcterms:modified xsi:type="dcterms:W3CDTF">2020-07-09T07:10:44Z</dcterms:modified>
</cp:coreProperties>
</file>