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990" activeTab="1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56" i="2" s="1"/>
  <c r="C28" i="2"/>
  <c r="C40" i="2"/>
  <c r="C39" i="2"/>
  <c r="C50" i="2"/>
  <c r="D21" i="2"/>
  <c r="D6" i="2" s="1"/>
  <c r="D56" i="2" s="1"/>
  <c r="D28" i="2"/>
  <c r="D39" i="2"/>
  <c r="D40" i="2"/>
  <c r="D50" i="2"/>
  <c r="E6" i="2"/>
  <c r="E21" i="2"/>
  <c r="E28" i="2"/>
  <c r="E56" i="2" s="1"/>
  <c r="E40" i="2"/>
  <c r="E39" i="2"/>
  <c r="E50" i="2"/>
  <c r="F21" i="2"/>
  <c r="F6" i="2" s="1"/>
  <c r="F28" i="2"/>
  <c r="F40" i="2"/>
  <c r="F39" i="2" s="1"/>
  <c r="F50" i="2"/>
  <c r="G21" i="2"/>
  <c r="G6" i="2"/>
  <c r="G56" i="2" s="1"/>
  <c r="G28" i="2"/>
  <c r="G40" i="2"/>
  <c r="G39" i="2"/>
  <c r="G50" i="2"/>
  <c r="H21" i="2"/>
  <c r="H6" i="2" s="1"/>
  <c r="H56" i="2" s="1"/>
  <c r="H28" i="2"/>
  <c r="H39" i="2"/>
  <c r="H40" i="2"/>
  <c r="H50" i="2"/>
  <c r="I21" i="2"/>
  <c r="I6" i="2" s="1"/>
  <c r="I56" i="2" s="1"/>
  <c r="I28" i="2"/>
  <c r="I40" i="2"/>
  <c r="I39" i="2" s="1"/>
  <c r="I50" i="2"/>
  <c r="J21" i="2"/>
  <c r="J6" i="2"/>
  <c r="J28" i="2"/>
  <c r="J40" i="2"/>
  <c r="J39" i="2" s="1"/>
  <c r="J50" i="2"/>
  <c r="K21" i="2"/>
  <c r="K6" i="2"/>
  <c r="K28" i="2"/>
  <c r="K40" i="2"/>
  <c r="K39" i="2" s="1"/>
  <c r="K56" i="2" s="1"/>
  <c r="K50" i="2"/>
  <c r="L21" i="2"/>
  <c r="L6" i="2"/>
  <c r="L56" i="2" s="1"/>
  <c r="L28" i="2"/>
  <c r="L40" i="2"/>
  <c r="L39" i="2" s="1"/>
  <c r="L50" i="2"/>
  <c r="E4" i="3"/>
  <c r="F4" i="3"/>
  <c r="J56" i="2" l="1"/>
  <c r="F56" i="2"/>
</calcChain>
</file>

<file path=xl/sharedStrings.xml><?xml version="1.0" encoding="utf-8"?>
<sst xmlns="http://schemas.openxmlformats.org/spreadsheetml/2006/main" count="148" uniqueCount="127">
  <si>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</si>
  <si>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</si>
  <si>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</si>
  <si>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</si>
  <si>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</si>
  <si>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</si>
  <si>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</si>
  <si>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</si>
  <si>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</si>
  <si>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</si>
  <si>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</si>
  <si>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</si>
  <si>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</si>
  <si>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</si>
  <si>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</si>
  <si>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</si>
  <si>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</si>
  <si>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</si>
  <si>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</si>
  <si>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</si>
  <si>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</si>
  <si>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</si>
  <si>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</si>
  <si>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</si>
  <si>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</si>
  <si>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</si>
  <si>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2020 року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</si>
  <si>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</si>
  <si>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</si>
  <si>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</si>
  <si>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</si>
  <si>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</si>
  <si>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</si>
  <si>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</si>
  <si>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</si>
  <si>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</si>
  <si>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</si>
  <si>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</si>
  <si>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</si>
  <si>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</si>
  <si>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</si>
  <si>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</si>
  <si>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</si>
  <si>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</si>
  <si>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</si>
  <si>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</si>
  <si>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</si>
  <si>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</si>
  <si>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</si>
  <si>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</si>
  <si>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</si>
  <si>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</si>
  <si>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</si>
  <si>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</si>
  <si>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</si>
  <si>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</si>
  <si>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</si>
  <si>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</si>
  <si>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</si>
  <si>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</si>
  <si>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</si>
  <si>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</si>
  <si>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</si>
  <si>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</si>
  <si>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</si>
  <si>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</si>
  <si>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</si>
  <si>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</si>
  <si>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</si>
  <si>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</si>
  <si>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</si>
  <si>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</si>
  <si>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</si>
  <si>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</si>
  <si>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</si>
  <si>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</si>
  <si>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</si>
  <si>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</si>
  <si>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</si>
  <si>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</si>
  <si>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</si>
  <si>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</si>
  <si>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</si>
  <si>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</si>
  <si>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</si>
  <si>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</si>
  <si>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</si>
  <si>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</si>
  <si>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</si>
  <si>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</si>
  <si>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</si>
  <si>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</si>
  <si>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</si>
  <si>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</si>
  <si>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</si>
  <si>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</si>
  <si>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</si>
  <si>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</si>
  <si>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</si>
  <si>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</si>
  <si>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</si>
  <si>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</si>
  <si>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</si>
  <si>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</si>
  <si>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</si>
  <si>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</si>
  <si>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</si>
  <si>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</si>
  <si>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</si>
  <si>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</si>
  <si>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</si>
  <si>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</si>
  <si>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</si>
  <si>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</si>
  <si>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</si>
  <si>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</si>
  <si>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</si>
  <si>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</si>
  <si>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</si>
  <si>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</si>
  <si>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(06264)2-35-15</t>
  </si>
  <si>
    <t>(06264) 5-94-25</t>
  </si>
  <si>
    <t>inbox@1aa.court.gov.ua</t>
  </si>
  <si>
    <t>Геращенко І. В.</t>
  </si>
  <si>
    <t xml:space="preserve">(ПІБ)    </t>
  </si>
  <si>
    <t>Кот І. М.</t>
  </si>
  <si>
    <t>3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</si>
</sst>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 wrapText="1"/>
    </xf>
    <xf numFmtId="1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20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49" fontId="25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9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5" t="s">
        <v>11</v>
      </c>
      <c r="C10" s="136"/>
      <c r="D10" s="137"/>
      <c r="E10" s="25" t="s">
        <v>31</v>
      </c>
      <c r="F10" s="8"/>
      <c r="G10" s="23" t="s">
        <v>40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32</v>
      </c>
      <c r="F14" s="128" t="s">
        <v>37</v>
      </c>
      <c r="G14" s="129"/>
      <c r="H14" s="129"/>
    </row>
    <row r="15" spans="1:8" ht="12.95" customHeight="1" x14ac:dyDescent="0.2">
      <c r="A15" s="1"/>
      <c r="B15" s="117"/>
      <c r="C15" s="118"/>
      <c r="D15" s="119"/>
      <c r="E15" s="120"/>
      <c r="F15" s="128" t="s">
        <v>38</v>
      </c>
      <c r="G15" s="129"/>
      <c r="H15" s="12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32</v>
      </c>
      <c r="F17" s="139" t="s">
        <v>39</v>
      </c>
      <c r="G17" s="140"/>
      <c r="H17" s="140"/>
    </row>
    <row r="18" spans="1:8" ht="12.9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8"/>
      <c r="G21" s="129"/>
      <c r="H21" s="12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34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 t="s">
        <v>28</v>
      </c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1.1811023622047245" right="0.39370078740157483" top="0.78740157480314965" bottom="0.78740157480314965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85546875" customWidth="1"/>
    <col min="5" max="5" width="14.42578125" customWidth="1"/>
    <col min="6" max="6" width="16.5703125" customWidth="1"/>
    <col min="7" max="7" width="12.7109375" customWidth="1"/>
    <col min="8" max="8" width="14.7109375" customWidth="1"/>
    <col min="9" max="9" width="13" customWidth="1"/>
    <col min="10" max="10" width="13.28515625" customWidth="1"/>
    <col min="11" max="11" width="13" customWidth="1"/>
    <col min="12" max="12" width="19.42578125" customWidth="1"/>
  </cols>
  <sheetData>
    <row r="1" spans="1:13" ht="17.45" customHeight="1" x14ac:dyDescent="0.3">
      <c r="A1" s="36"/>
      <c r="B1" s="141" t="s">
        <v>45</v>
      </c>
      <c r="C1" s="141"/>
      <c r="D1" s="52">
        <v>1761</v>
      </c>
      <c r="E1" s="52">
        <v>1761</v>
      </c>
      <c r="F1" s="52">
        <v>1761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43</v>
      </c>
      <c r="B2" s="143" t="s">
        <v>46</v>
      </c>
      <c r="C2" s="145" t="s">
        <v>86</v>
      </c>
      <c r="D2" s="147" t="s">
        <v>87</v>
      </c>
      <c r="E2" s="147" t="s">
        <v>88</v>
      </c>
      <c r="F2" s="147"/>
      <c r="G2" s="145" t="s">
        <v>91</v>
      </c>
      <c r="H2" s="145"/>
      <c r="I2" s="145" t="s">
        <v>93</v>
      </c>
      <c r="J2" s="145"/>
      <c r="K2" s="145" t="s">
        <v>94</v>
      </c>
      <c r="L2" s="145"/>
      <c r="M2" s="35"/>
    </row>
    <row r="3" spans="1:13" ht="36.200000000000003" customHeight="1" x14ac:dyDescent="0.2">
      <c r="A3" s="142"/>
      <c r="B3" s="143"/>
      <c r="C3" s="145"/>
      <c r="D3" s="147"/>
      <c r="E3" s="144" t="s">
        <v>89</v>
      </c>
      <c r="F3" s="144" t="s">
        <v>90</v>
      </c>
      <c r="G3" s="146" t="s">
        <v>89</v>
      </c>
      <c r="H3" s="146" t="s">
        <v>92</v>
      </c>
      <c r="I3" s="146" t="s">
        <v>89</v>
      </c>
      <c r="J3" s="146" t="s">
        <v>92</v>
      </c>
      <c r="K3" s="146" t="s">
        <v>89</v>
      </c>
      <c r="L3" s="146" t="s">
        <v>95</v>
      </c>
      <c r="M3" s="35"/>
    </row>
    <row r="4" spans="1:13" ht="64.150000000000006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71</v>
      </c>
      <c r="C39" s="50">
        <f t="shared" ref="C39:L39" si="3">SUM(C40,C47,C48,C49)</f>
        <v>1334</v>
      </c>
      <c r="D39" s="55">
        <f t="shared" si="3"/>
        <v>6697349.38000008</v>
      </c>
      <c r="E39" s="50">
        <f t="shared" si="3"/>
        <v>1319</v>
      </c>
      <c r="F39" s="55">
        <f t="shared" si="3"/>
        <v>5985626.3000000501</v>
      </c>
      <c r="G39" s="50">
        <f t="shared" si="3"/>
        <v>143</v>
      </c>
      <c r="H39" s="55">
        <f t="shared" si="3"/>
        <v>5067816.8600000003</v>
      </c>
      <c r="I39" s="50">
        <f t="shared" si="3"/>
        <v>16</v>
      </c>
      <c r="J39" s="55">
        <f t="shared" si="3"/>
        <v>56157.120000000003</v>
      </c>
      <c r="K39" s="50">
        <f t="shared" si="3"/>
        <v>278</v>
      </c>
      <c r="L39" s="55">
        <f t="shared" si="3"/>
        <v>421736.40000000101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7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7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1135</v>
      </c>
      <c r="D47" s="54">
        <v>6249150.38000008</v>
      </c>
      <c r="E47" s="59">
        <v>1190</v>
      </c>
      <c r="F47" s="61">
        <v>5704100.6300000502</v>
      </c>
      <c r="G47" s="49">
        <v>135</v>
      </c>
      <c r="H47" s="54">
        <v>5051362.8600000003</v>
      </c>
      <c r="I47" s="65">
        <v>16</v>
      </c>
      <c r="J47" s="67">
        <v>56157.120000000003</v>
      </c>
      <c r="K47" s="59">
        <v>186</v>
      </c>
      <c r="L47" s="61">
        <v>229076.40000000101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199</v>
      </c>
      <c r="D48" s="54">
        <v>448199</v>
      </c>
      <c r="E48" s="59">
        <v>129</v>
      </c>
      <c r="F48" s="61">
        <v>281525.67</v>
      </c>
      <c r="G48" s="49">
        <v>8</v>
      </c>
      <c r="H48" s="54">
        <v>16454</v>
      </c>
      <c r="I48" s="65">
        <v>0</v>
      </c>
      <c r="J48" s="67">
        <v>0</v>
      </c>
      <c r="K48" s="59">
        <v>92</v>
      </c>
      <c r="L48" s="61">
        <v>192660</v>
      </c>
      <c r="M48" s="35"/>
    </row>
    <row r="49" spans="1:13" ht="51.4" customHeight="1" x14ac:dyDescent="0.2">
      <c r="A49" s="38">
        <v>44</v>
      </c>
      <c r="B49" s="42" t="s">
        <v>79</v>
      </c>
      <c r="C49" s="49">
        <v>0</v>
      </c>
      <c r="D49" s="54">
        <v>0</v>
      </c>
      <c r="E49" s="59">
        <v>0</v>
      </c>
      <c r="F49" s="61">
        <v>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95" customHeight="1" x14ac:dyDescent="0.2">
      <c r="A50" s="38">
        <v>45</v>
      </c>
      <c r="B50" s="41" t="s">
        <v>80</v>
      </c>
      <c r="C50" s="50">
        <f t="shared" ref="C50:L50" si="5">SUM(C51:C54)</f>
        <v>1</v>
      </c>
      <c r="D50" s="55">
        <f t="shared" si="5"/>
        <v>18.920000000000002</v>
      </c>
      <c r="E50" s="50">
        <f t="shared" si="5"/>
        <v>1</v>
      </c>
      <c r="F50" s="55">
        <f t="shared" si="5"/>
        <v>18.93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81</v>
      </c>
      <c r="C51" s="48">
        <v>1</v>
      </c>
      <c r="D51" s="53">
        <v>18.920000000000002</v>
      </c>
      <c r="E51" s="59">
        <v>1</v>
      </c>
      <c r="F51" s="61">
        <v>18.93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0</v>
      </c>
      <c r="D52" s="53">
        <v>0</v>
      </c>
      <c r="E52" s="59">
        <v>0</v>
      </c>
      <c r="F52" s="61">
        <v>0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0</v>
      </c>
      <c r="D54" s="53">
        <v>0</v>
      </c>
      <c r="E54" s="59">
        <v>0</v>
      </c>
      <c r="F54" s="61">
        <v>0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1335</v>
      </c>
      <c r="D56" s="55">
        <f t="shared" si="6"/>
        <v>6697368.3000000799</v>
      </c>
      <c r="E56" s="50">
        <f t="shared" si="6"/>
        <v>1320</v>
      </c>
      <c r="F56" s="55">
        <f t="shared" si="6"/>
        <v>5985645.2300000498</v>
      </c>
      <c r="G56" s="50">
        <f t="shared" si="6"/>
        <v>143</v>
      </c>
      <c r="H56" s="55">
        <f t="shared" si="6"/>
        <v>5067816.8600000003</v>
      </c>
      <c r="I56" s="50">
        <f t="shared" si="6"/>
        <v>16</v>
      </c>
      <c r="J56" s="55">
        <f t="shared" si="6"/>
        <v>56157.120000000003</v>
      </c>
      <c r="K56" s="50">
        <f t="shared" si="6"/>
        <v>278</v>
      </c>
      <c r="L56" s="55">
        <f t="shared" si="6"/>
        <v>421736.40000000101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1.1811023622047245" right="0.39370078740157483" top="0.78740157480314965" bottom="0.78740157480314965" header="0.51181102362204722" footer="0.51181102362204722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96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43</v>
      </c>
      <c r="B3" s="151" t="s">
        <v>97</v>
      </c>
      <c r="C3" s="152"/>
      <c r="D3" s="153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4" t="s">
        <v>98</v>
      </c>
      <c r="C4" s="155"/>
      <c r="D4" s="156"/>
      <c r="E4" s="109">
        <f>SUM(E5:E25)</f>
        <v>209</v>
      </c>
      <c r="F4" s="110">
        <f>SUM(F5:F25)</f>
        <v>306950.8</v>
      </c>
      <c r="G4" s="35"/>
    </row>
    <row r="5" spans="1:7" ht="20.45" customHeight="1" x14ac:dyDescent="0.2">
      <c r="A5" s="38">
        <v>2</v>
      </c>
      <c r="B5" s="148" t="s">
        <v>99</v>
      </c>
      <c r="C5" s="149"/>
      <c r="D5" s="150"/>
      <c r="E5" s="94">
        <v>46</v>
      </c>
      <c r="F5" s="99">
        <v>68569.899999999994</v>
      </c>
      <c r="G5" s="35"/>
    </row>
    <row r="6" spans="1:7" ht="24.2" customHeight="1" x14ac:dyDescent="0.2">
      <c r="A6" s="38">
        <v>3</v>
      </c>
      <c r="B6" s="148" t="s">
        <v>100</v>
      </c>
      <c r="C6" s="149"/>
      <c r="D6" s="150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101</v>
      </c>
      <c r="C9" s="149"/>
      <c r="D9" s="150"/>
      <c r="E9" s="94">
        <v>1</v>
      </c>
      <c r="F9" s="99">
        <v>2102</v>
      </c>
      <c r="G9" s="35"/>
    </row>
    <row r="10" spans="1:7" ht="18.2" customHeight="1" x14ac:dyDescent="0.2">
      <c r="A10" s="38">
        <v>7</v>
      </c>
      <c r="B10" s="148" t="s">
        <v>102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103</v>
      </c>
      <c r="C11" s="149"/>
      <c r="D11" s="150"/>
      <c r="E11" s="94">
        <v>2</v>
      </c>
      <c r="F11" s="99">
        <v>3363.2</v>
      </c>
      <c r="G11" s="35"/>
    </row>
    <row r="12" spans="1:7" ht="30.95" customHeight="1" x14ac:dyDescent="0.2">
      <c r="A12" s="38">
        <v>9</v>
      </c>
      <c r="B12" s="148" t="s">
        <v>104</v>
      </c>
      <c r="C12" s="149"/>
      <c r="D12" s="150"/>
      <c r="E12" s="94">
        <v>2</v>
      </c>
      <c r="F12" s="99">
        <v>2522.4</v>
      </c>
      <c r="G12" s="35"/>
    </row>
    <row r="13" spans="1:7" ht="18.2" customHeight="1" x14ac:dyDescent="0.2">
      <c r="A13" s="38">
        <v>10</v>
      </c>
      <c r="B13" s="148" t="s">
        <v>105</v>
      </c>
      <c r="C13" s="149"/>
      <c r="D13" s="150"/>
      <c r="E13" s="94">
        <v>42</v>
      </c>
      <c r="F13" s="99">
        <v>56302.2</v>
      </c>
      <c r="G13" s="35"/>
    </row>
    <row r="14" spans="1:7" ht="17.45" customHeight="1" x14ac:dyDescent="0.2">
      <c r="A14" s="38">
        <v>11</v>
      </c>
      <c r="B14" s="148" t="s">
        <v>106</v>
      </c>
      <c r="C14" s="149"/>
      <c r="D14" s="150"/>
      <c r="E14" s="94">
        <v>21</v>
      </c>
      <c r="F14" s="99">
        <v>32487.599999999999</v>
      </c>
      <c r="G14" s="35"/>
    </row>
    <row r="15" spans="1:7" ht="17.45" customHeight="1" x14ac:dyDescent="0.2">
      <c r="A15" s="38">
        <v>12</v>
      </c>
      <c r="B15" s="148" t="s">
        <v>107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108</v>
      </c>
      <c r="C16" s="149"/>
      <c r="D16" s="150"/>
      <c r="E16" s="94">
        <v>1</v>
      </c>
      <c r="F16" s="99">
        <v>1152.5999999999999</v>
      </c>
      <c r="G16" s="35"/>
    </row>
    <row r="17" spans="1:10" ht="20.45" customHeight="1" x14ac:dyDescent="0.2">
      <c r="A17" s="38">
        <v>14</v>
      </c>
      <c r="B17" s="148" t="s">
        <v>109</v>
      </c>
      <c r="C17" s="149"/>
      <c r="D17" s="150"/>
      <c r="E17" s="94">
        <v>93</v>
      </c>
      <c r="F17" s="99">
        <v>139189.70000000001</v>
      </c>
      <c r="G17" s="35"/>
    </row>
    <row r="18" spans="1:10" ht="27.2" customHeight="1" x14ac:dyDescent="0.2">
      <c r="A18" s="38">
        <v>15</v>
      </c>
      <c r="B18" s="148" t="s">
        <v>110</v>
      </c>
      <c r="C18" s="149"/>
      <c r="D18" s="150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111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112</v>
      </c>
      <c r="C21" s="149"/>
      <c r="D21" s="150"/>
      <c r="E21" s="94">
        <v>1</v>
      </c>
      <c r="F21" s="99">
        <v>1261.2</v>
      </c>
      <c r="G21" s="35"/>
    </row>
    <row r="22" spans="1:10" ht="61.9" customHeight="1" x14ac:dyDescent="0.2">
      <c r="A22" s="38">
        <v>19</v>
      </c>
      <c r="B22" s="158" t="s">
        <v>7</v>
      </c>
      <c r="C22" s="158"/>
      <c r="D22" s="158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8" t="s">
        <v>113</v>
      </c>
      <c r="C25" s="158"/>
      <c r="D25" s="158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114</v>
      </c>
      <c r="C27" s="86"/>
      <c r="D27" s="90"/>
      <c r="E27" s="95" t="s">
        <v>123</v>
      </c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119</v>
      </c>
      <c r="D28" s="91"/>
      <c r="E28" s="87" t="s">
        <v>124</v>
      </c>
      <c r="H28" s="105"/>
      <c r="I28" s="3"/>
      <c r="J28" s="3"/>
    </row>
    <row r="29" spans="1:10" ht="14.45" customHeight="1" x14ac:dyDescent="0.2">
      <c r="A29" s="73"/>
      <c r="B29" s="80" t="s">
        <v>115</v>
      </c>
      <c r="C29" s="86"/>
      <c r="D29" s="92"/>
      <c r="E29" s="96" t="s">
        <v>125</v>
      </c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119</v>
      </c>
      <c r="E30" s="87" t="s">
        <v>124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116</v>
      </c>
      <c r="C32" s="157" t="s">
        <v>120</v>
      </c>
      <c r="D32" s="157"/>
      <c r="E32" s="97"/>
      <c r="H32" s="107"/>
      <c r="I32" s="106"/>
      <c r="J32" s="75"/>
    </row>
    <row r="33" spans="1:10" ht="15" x14ac:dyDescent="0.2">
      <c r="A33" s="74"/>
      <c r="B33" s="83" t="s">
        <v>117</v>
      </c>
      <c r="C33" s="159" t="s">
        <v>121</v>
      </c>
      <c r="D33" s="159"/>
      <c r="E33" s="98"/>
      <c r="H33" s="108"/>
      <c r="I33" s="108"/>
      <c r="J33" s="108"/>
    </row>
    <row r="34" spans="1:10" ht="15" x14ac:dyDescent="0.25">
      <c r="A34" s="75"/>
      <c r="B34" s="84" t="s">
        <v>118</v>
      </c>
      <c r="C34" s="160" t="s">
        <v>122</v>
      </c>
      <c r="D34" s="159"/>
      <c r="F34" s="102" t="s">
        <v>126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pageMargins left="1.1811023622047245" right="0.39370078740157483" top="0.78740157480314965" bottom="0.78740157480314965" header="0.51181102362204722" footer="0.5118110236220472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2020-07-03T08:30:32Z</cp:lastPrinted>
  <dcterms:created xsi:type="dcterms:W3CDTF">2020-08-06T11:38:46Z</dcterms:created>
  <dcterms:modified xsi:type="dcterms:W3CDTF">2020-08-06T11:38:46Z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E30D7906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2019-12-31T21:00:00Z</vt:filetime>
  </property>
  <property fmtid="{D5CDD505-2E9C-101B-9397-08002B2CF9AE}" pid="12" name="Кінець періоду">
    <vt:filetime>2020-06-29T21:00:00Z</vt:filetime>
  </property>
  <property fmtid="{D5CDD505-2E9C-101B-9397-08002B2CF9AE}" pid="13" name="Період">
    <vt:lpwstr>перше півріччя 2020 року</vt:lpwstr>
  </property>
</Properties>
</file>